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ьное питание\МЕНЮ НА САЙТ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95" i="1" l="1"/>
  <c r="I176" i="1"/>
  <c r="I157" i="1"/>
  <c r="I119" i="1"/>
  <c r="I100" i="1"/>
  <c r="I62" i="1"/>
  <c r="G195" i="1"/>
  <c r="J195" i="1"/>
  <c r="H195" i="1"/>
  <c r="F195" i="1"/>
  <c r="J176" i="1"/>
  <c r="H176" i="1"/>
  <c r="G176" i="1"/>
  <c r="F176" i="1"/>
  <c r="J157" i="1"/>
  <c r="H157" i="1"/>
  <c r="G157" i="1"/>
  <c r="F157" i="1"/>
  <c r="F138" i="1"/>
  <c r="J138" i="1"/>
  <c r="H138" i="1"/>
  <c r="G138" i="1"/>
  <c r="H119" i="1"/>
  <c r="F119" i="1"/>
  <c r="J119" i="1"/>
  <c r="G119" i="1"/>
  <c r="J100" i="1"/>
  <c r="H100" i="1"/>
  <c r="G100" i="1"/>
  <c r="F100" i="1"/>
  <c r="F81" i="1"/>
  <c r="J81" i="1"/>
  <c r="I81" i="1"/>
  <c r="H81" i="1"/>
  <c r="G81" i="1"/>
  <c r="F62" i="1"/>
  <c r="J62" i="1"/>
  <c r="H62" i="1"/>
  <c r="G62" i="1"/>
  <c r="L196" i="1"/>
  <c r="I43" i="1"/>
  <c r="J43" i="1"/>
  <c r="H43" i="1"/>
  <c r="G43" i="1"/>
  <c r="F43" i="1"/>
  <c r="F24" i="1"/>
  <c r="J24" i="1"/>
  <c r="I24" i="1"/>
  <c r="H24" i="1"/>
  <c r="G24" i="1"/>
  <c r="I196" i="1" l="1"/>
  <c r="H196" i="1"/>
  <c r="J196" i="1"/>
  <c r="G196" i="1"/>
  <c r="F196" i="1"/>
</calcChain>
</file>

<file path=xl/sharedStrings.xml><?xml version="1.0" encoding="utf-8"?>
<sst xmlns="http://schemas.openxmlformats.org/spreadsheetml/2006/main" count="332" uniqueCount="134">
  <si>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</si>
  <si>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</si>
  <si>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</si>
  <si>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</si>
  <si>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</si>
  <si>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</si>
  <si>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</si>
  <si>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</si>
  <si>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</si>
  <si>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</si>
  <si>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</si>
  <si>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</si>
  <si>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</si>
  <si>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</si>
  <si>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</si>
  <si>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</si>
  <si>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</si>
  <si>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</si>
  <si>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</si>
  <si>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</si>
  <si>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</si>
  <si>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</si>
  <si>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</si>
  <si>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</si>
  <si>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</si>
  <si>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</si>
  <si>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</si>
  <si>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</si>
  <si>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</si>
  <si>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</si>
  <si>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</si>
  <si>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</si>
  <si>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</si>
  <si>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</si>
  <si>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</si>
  <si>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</si>
  <si>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</si>
  <si>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</si>
  <si>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</si>
  <si>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ТК-2</t>
  </si>
  <si>
    <t>Суп с рыбными консервами</t>
  </si>
  <si>
    <t>Компот из смеси сухофруктов</t>
  </si>
  <si>
    <t>Хлеб пшеничный</t>
  </si>
  <si>
    <t>Хлеб ржаной</t>
  </si>
  <si>
    <t>Соус томатный</t>
  </si>
  <si>
    <t>Котлеты "Школьные"</t>
  </si>
  <si>
    <t>Картофельное пюре</t>
  </si>
  <si>
    <t>92/2008г</t>
  </si>
  <si>
    <t>Чай с лимоном</t>
  </si>
  <si>
    <t>574/2021г</t>
  </si>
  <si>
    <t>Борщ с картофелем</t>
  </si>
  <si>
    <t>94/2021г</t>
  </si>
  <si>
    <t>Биточки особые</t>
  </si>
  <si>
    <t>452/2004г</t>
  </si>
  <si>
    <t>97/2008г</t>
  </si>
  <si>
    <t>Компот из свежих плодов и ягод</t>
  </si>
  <si>
    <t>486/2021г</t>
  </si>
  <si>
    <t>573/2021г</t>
  </si>
  <si>
    <t>Рассольник ленинградский</t>
  </si>
  <si>
    <t>100/2021г</t>
  </si>
  <si>
    <t>Птица в соусе с томатом</t>
  </si>
  <si>
    <t>Рис припущеный</t>
  </si>
  <si>
    <t>94/2008г</t>
  </si>
  <si>
    <t>Напиток из плодов шиповника</t>
  </si>
  <si>
    <t>496/2021г</t>
  </si>
  <si>
    <t>Салат из свеклы отварной</t>
  </si>
  <si>
    <t>Картофель тушеный</t>
  </si>
  <si>
    <t>216/2004г</t>
  </si>
  <si>
    <t>Чай с сахаром</t>
  </si>
  <si>
    <t>574/2021</t>
  </si>
  <si>
    <t>Помидоры св. порционно</t>
  </si>
  <si>
    <t>ТК-1</t>
  </si>
  <si>
    <t>Суп картофельный с бобовыми</t>
  </si>
  <si>
    <t>Жаркое по-домашнему</t>
  </si>
  <si>
    <t>176/2013г</t>
  </si>
  <si>
    <t>Птица запеченая</t>
  </si>
  <si>
    <t>494/2004г</t>
  </si>
  <si>
    <t>574/2021Г</t>
  </si>
  <si>
    <t>Винигрет овощной</t>
  </si>
  <si>
    <t>Суп крестьянский с крупой</t>
  </si>
  <si>
    <t>Напиток лимонный</t>
  </si>
  <si>
    <t>156/2008г</t>
  </si>
  <si>
    <t>Борщ с капустой и картофелем</t>
  </si>
  <si>
    <t>Рыба тушеная с овощами</t>
  </si>
  <si>
    <t>84/2008г</t>
  </si>
  <si>
    <t>Генеральный директор</t>
  </si>
  <si>
    <t>Колеватов Е.С.</t>
  </si>
  <si>
    <t>МОУ Большеволковская СОШ</t>
  </si>
  <si>
    <t>Фрукт</t>
  </si>
  <si>
    <t>Макаронные изд. Отварные</t>
  </si>
  <si>
    <t>Салат из свеклы с чесноком</t>
  </si>
  <si>
    <t>34/2021</t>
  </si>
  <si>
    <t>47/2008</t>
  </si>
  <si>
    <t>84/2008</t>
  </si>
  <si>
    <t>495/2021</t>
  </si>
  <si>
    <t>573/2021</t>
  </si>
  <si>
    <t>Салат из св. огурцов с луком</t>
  </si>
  <si>
    <t>15/2021</t>
  </si>
  <si>
    <t>Каша гречневая вязкая</t>
  </si>
  <si>
    <t>30/2008</t>
  </si>
  <si>
    <t>Суп картофельный с макаронными изд.</t>
  </si>
  <si>
    <t>367/2021</t>
  </si>
  <si>
    <t>Салат из квашеной капусты</t>
  </si>
  <si>
    <t>17/2008</t>
  </si>
  <si>
    <t>Щи из св. капусты</t>
  </si>
  <si>
    <t>41/2008</t>
  </si>
  <si>
    <t>Тефтели 2-ой вариант</t>
  </si>
  <si>
    <t>462/2014</t>
  </si>
  <si>
    <t>Огурцы св. порционно</t>
  </si>
  <si>
    <t>48/2008</t>
  </si>
  <si>
    <t>Голубцы ленивые</t>
  </si>
  <si>
    <t>333/2021</t>
  </si>
  <si>
    <t>Каша пшеничная вязкая</t>
  </si>
  <si>
    <t>510/2004</t>
  </si>
  <si>
    <t>141/2008</t>
  </si>
  <si>
    <t>141/2002</t>
  </si>
  <si>
    <t>Салат из св.помидоров и огурцов</t>
  </si>
  <si>
    <t>18/20021</t>
  </si>
  <si>
    <t>122/2021</t>
  </si>
  <si>
    <t>459/2021</t>
  </si>
  <si>
    <t>25/20212</t>
  </si>
  <si>
    <t>Каша рисовая</t>
  </si>
  <si>
    <t>218/2021</t>
  </si>
  <si>
    <t>195/2021</t>
  </si>
  <si>
    <t>Икра овощная</t>
  </si>
  <si>
    <t>ПП</t>
  </si>
  <si>
    <t>39/2008</t>
  </si>
  <si>
    <t>Котлеты мясо-картофельные по -хлыновски</t>
  </si>
  <si>
    <t>454/2004</t>
  </si>
  <si>
    <t>97/2008</t>
  </si>
  <si>
    <t>Салат из кевашеной капусты</t>
  </si>
  <si>
    <t>Суп картофельный с крупой</t>
  </si>
  <si>
    <t>114/2023</t>
  </si>
  <si>
    <t>Котлеты"Здоровье"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</si>
</sst>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5" sqref="L1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87</v>
      </c>
      <c r="D1" s="52"/>
      <c r="E1" s="52"/>
      <c r="F1" s="12" t="s">
        <v>16</v>
      </c>
      <c r="G1" s="2" t="s">
        <v>17</v>
      </c>
      <c r="H1" s="53" t="s">
        <v>85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86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88</v>
      </c>
      <c r="F10" s="43">
        <v>150</v>
      </c>
      <c r="G10" s="43"/>
      <c r="H10" s="43"/>
      <c r="I10" s="43"/>
      <c r="J10" s="43">
        <v>66.599999999999994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150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66.599999999999994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70</v>
      </c>
      <c r="F14" s="43">
        <v>60</v>
      </c>
      <c r="G14" s="43">
        <v>0.66</v>
      </c>
      <c r="H14" s="43">
        <v>0.12</v>
      </c>
      <c r="I14" s="43">
        <v>2.2799999999999998</v>
      </c>
      <c r="J14" s="43">
        <v>12.84</v>
      </c>
      <c r="K14" s="44" t="s">
        <v>71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58</v>
      </c>
      <c r="F15" s="43">
        <v>200</v>
      </c>
      <c r="G15" s="43">
        <v>3.9</v>
      </c>
      <c r="H15" s="43">
        <v>5.92</v>
      </c>
      <c r="I15" s="43">
        <v>12.43</v>
      </c>
      <c r="J15" s="43">
        <v>118.56</v>
      </c>
      <c r="K15" s="44">
        <v>100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90</v>
      </c>
      <c r="G16" s="43">
        <v>13.77</v>
      </c>
      <c r="H16" s="43">
        <v>9.9</v>
      </c>
      <c r="I16" s="43">
        <v>11.97</v>
      </c>
      <c r="J16" s="43">
        <v>192.06</v>
      </c>
      <c r="K16" s="44">
        <v>347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89</v>
      </c>
      <c r="F17" s="43">
        <v>150</v>
      </c>
      <c r="G17" s="43">
        <v>5.45</v>
      </c>
      <c r="H17" s="43">
        <v>6.75</v>
      </c>
      <c r="I17" s="43">
        <v>33.75</v>
      </c>
      <c r="J17" s="43">
        <v>217.53</v>
      </c>
      <c r="K17" s="44">
        <v>97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68</v>
      </c>
      <c r="F18" s="43">
        <v>200</v>
      </c>
      <c r="G18" s="43">
        <v>38.9</v>
      </c>
      <c r="H18" s="43">
        <v>0.2</v>
      </c>
      <c r="I18" s="43">
        <v>0.1</v>
      </c>
      <c r="J18" s="43">
        <v>9.3000000000000007</v>
      </c>
      <c r="K18" s="44">
        <v>457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3.14</v>
      </c>
      <c r="H19" s="43">
        <v>0.32</v>
      </c>
      <c r="I19" s="43">
        <v>19.579999999999998</v>
      </c>
      <c r="J19" s="43">
        <v>93.76</v>
      </c>
      <c r="K19" s="44">
        <v>573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20</v>
      </c>
      <c r="G20" s="43">
        <v>1.6</v>
      </c>
      <c r="H20" s="43">
        <v>0.3</v>
      </c>
      <c r="I20" s="43">
        <v>8.02</v>
      </c>
      <c r="J20" s="43">
        <v>41.18</v>
      </c>
      <c r="K20" s="44">
        <v>574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67.419999999999987</v>
      </c>
      <c r="H23" s="19">
        <f t="shared" si="2"/>
        <v>23.51</v>
      </c>
      <c r="I23" s="19">
        <f t="shared" si="2"/>
        <v>88.13</v>
      </c>
      <c r="J23" s="19">
        <f t="shared" si="2"/>
        <v>685.2299999999999</v>
      </c>
      <c r="K23" s="25"/>
      <c r="L23" s="19">
        <v>90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910</v>
      </c>
      <c r="G24" s="32">
        <f t="shared" ref="G24:J24" si="3">G13+G23</f>
        <v>67.419999999999987</v>
      </c>
      <c r="H24" s="32">
        <f t="shared" si="3"/>
        <v>23.51</v>
      </c>
      <c r="I24" s="32">
        <f t="shared" si="3"/>
        <v>88.13</v>
      </c>
      <c r="J24" s="32">
        <f t="shared" si="3"/>
        <v>751.82999999999993</v>
      </c>
      <c r="K24" s="32"/>
      <c r="L24" s="32">
        <f t="shared" ref="L24" si="4">L13+L23</f>
        <v>90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88</v>
      </c>
      <c r="F29" s="43">
        <v>150</v>
      </c>
      <c r="G29" s="43"/>
      <c r="H29" s="43"/>
      <c r="I29" s="43"/>
      <c r="J29" s="43">
        <v>66.599999999999994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150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66.599999999999994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90</v>
      </c>
      <c r="F33" s="43">
        <v>60</v>
      </c>
      <c r="G33" s="43">
        <v>0.84</v>
      </c>
      <c r="H33" s="43">
        <v>3.66</v>
      </c>
      <c r="I33" s="43">
        <v>4.5</v>
      </c>
      <c r="J33" s="43">
        <v>54.3</v>
      </c>
      <c r="K33" s="44" t="s">
        <v>91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72</v>
      </c>
      <c r="F34" s="43">
        <v>200</v>
      </c>
      <c r="G34" s="43">
        <v>6.16</v>
      </c>
      <c r="H34" s="43">
        <v>5.7</v>
      </c>
      <c r="I34" s="43">
        <v>14.28</v>
      </c>
      <c r="J34" s="43">
        <v>133.06</v>
      </c>
      <c r="K34" s="44" t="s">
        <v>92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83</v>
      </c>
      <c r="F35" s="43">
        <v>90</v>
      </c>
      <c r="G35" s="43">
        <v>22.32</v>
      </c>
      <c r="H35" s="43">
        <v>14.94</v>
      </c>
      <c r="I35" s="43">
        <v>5.49</v>
      </c>
      <c r="J35" s="43">
        <v>245.7</v>
      </c>
      <c r="K35" s="44" t="s">
        <v>93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46</v>
      </c>
      <c r="F36" s="43">
        <v>150</v>
      </c>
      <c r="G36" s="43">
        <v>3.15</v>
      </c>
      <c r="H36" s="43">
        <v>5.25</v>
      </c>
      <c r="I36" s="43">
        <v>21.9</v>
      </c>
      <c r="J36" s="43">
        <v>147.44999999999999</v>
      </c>
      <c r="K36" s="44" t="s">
        <v>47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41</v>
      </c>
      <c r="F37" s="43">
        <v>200</v>
      </c>
      <c r="G37" s="43">
        <v>0.6</v>
      </c>
      <c r="H37" s="43">
        <v>0.1</v>
      </c>
      <c r="I37" s="43">
        <v>20.100000000000001</v>
      </c>
      <c r="J37" s="43">
        <v>83.7</v>
      </c>
      <c r="K37" s="44" t="s">
        <v>94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3.04</v>
      </c>
      <c r="H38" s="43">
        <v>0.32</v>
      </c>
      <c r="I38" s="43">
        <v>19.68</v>
      </c>
      <c r="J38" s="43">
        <v>98.76</v>
      </c>
      <c r="K38" s="44" t="s">
        <v>95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20</v>
      </c>
      <c r="G39" s="43">
        <v>1.6</v>
      </c>
      <c r="H39" s="43">
        <v>0.3</v>
      </c>
      <c r="I39" s="43">
        <v>8.02</v>
      </c>
      <c r="J39" s="43">
        <v>41.18</v>
      </c>
      <c r="K39" s="44" t="s">
        <v>49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9">SUM(G33:G41)</f>
        <v>37.71</v>
      </c>
      <c r="H42" s="19">
        <f t="shared" ref="H42" si="10">SUM(H33:H41)</f>
        <v>30.27</v>
      </c>
      <c r="I42" s="19">
        <f t="shared" ref="I42" si="11">SUM(I33:I41)</f>
        <v>93.970000000000013</v>
      </c>
      <c r="J42" s="19">
        <f t="shared" ref="J42" si="12">SUM(J33:J41)</f>
        <v>804.15</v>
      </c>
      <c r="K42" s="25"/>
      <c r="L42" s="19">
        <v>90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910</v>
      </c>
      <c r="G43" s="32">
        <f t="shared" ref="G43" si="13">G32+G42</f>
        <v>37.71</v>
      </c>
      <c r="H43" s="32">
        <f t="shared" ref="H43" si="14">H32+H42</f>
        <v>30.27</v>
      </c>
      <c r="I43" s="32">
        <f t="shared" ref="I43" si="15">I32+I42</f>
        <v>93.970000000000013</v>
      </c>
      <c r="J43" s="32">
        <f t="shared" ref="J43:L43" si="16">J32+J42</f>
        <v>870.75</v>
      </c>
      <c r="K43" s="32"/>
      <c r="L43" s="32">
        <v>90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88</v>
      </c>
      <c r="F48" s="43"/>
      <c r="G48" s="43"/>
      <c r="H48" s="43"/>
      <c r="I48" s="43"/>
      <c r="J48" s="43">
        <v>66.599999999999994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66.599999999999994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96</v>
      </c>
      <c r="F52" s="43">
        <v>60</v>
      </c>
      <c r="G52" s="43">
        <v>0.48</v>
      </c>
      <c r="H52" s="43">
        <v>3.6</v>
      </c>
      <c r="I52" s="43">
        <v>1.56</v>
      </c>
      <c r="J52" s="43">
        <v>40.56</v>
      </c>
      <c r="K52" s="44" t="s">
        <v>97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50</v>
      </c>
      <c r="F53" s="43">
        <v>200</v>
      </c>
      <c r="G53" s="43">
        <v>3.68</v>
      </c>
      <c r="H53" s="43">
        <v>5.82</v>
      </c>
      <c r="I53" s="43">
        <v>11.14</v>
      </c>
      <c r="J53" s="43">
        <v>112.86</v>
      </c>
      <c r="K53" s="44" t="s">
        <v>51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52</v>
      </c>
      <c r="F54" s="43">
        <v>90</v>
      </c>
      <c r="G54" s="43">
        <v>12.15</v>
      </c>
      <c r="H54" s="43">
        <v>18.899999999999999</v>
      </c>
      <c r="I54" s="43">
        <v>8.91</v>
      </c>
      <c r="J54" s="43">
        <v>254.34</v>
      </c>
      <c r="K54" s="44" t="s">
        <v>53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98</v>
      </c>
      <c r="F55" s="43">
        <v>150</v>
      </c>
      <c r="G55" s="43">
        <v>4.5</v>
      </c>
      <c r="H55" s="43">
        <v>3.48</v>
      </c>
      <c r="I55" s="43">
        <v>39.549999999999997</v>
      </c>
      <c r="J55" s="43">
        <v>127.5</v>
      </c>
      <c r="K55" s="44" t="s">
        <v>54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0.1</v>
      </c>
      <c r="H56" s="43">
        <v>0.1</v>
      </c>
      <c r="I56" s="43">
        <v>11.1</v>
      </c>
      <c r="J56" s="43">
        <v>45.7</v>
      </c>
      <c r="K56" s="44" t="s">
        <v>56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50</v>
      </c>
      <c r="G57" s="43">
        <v>3.8</v>
      </c>
      <c r="H57" s="43">
        <v>0.4</v>
      </c>
      <c r="I57" s="43">
        <v>24.67</v>
      </c>
      <c r="J57" s="43">
        <v>117.2</v>
      </c>
      <c r="K57" s="44" t="s">
        <v>57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20</v>
      </c>
      <c r="G58" s="43">
        <v>1.6</v>
      </c>
      <c r="H58" s="43">
        <v>0.3</v>
      </c>
      <c r="I58" s="43">
        <v>8.02</v>
      </c>
      <c r="J58" s="43">
        <v>41.18</v>
      </c>
      <c r="K58" s="44" t="s">
        <v>49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1">SUM(G52:G60)</f>
        <v>26.310000000000006</v>
      </c>
      <c r="H61" s="19">
        <f t="shared" ref="H61" si="22">SUM(H52:H60)</f>
        <v>32.6</v>
      </c>
      <c r="I61" s="19">
        <f t="shared" ref="I61" si="23">SUM(I52:I60)</f>
        <v>104.94999999999999</v>
      </c>
      <c r="J61" s="19">
        <f t="shared" ref="J61" si="24">SUM(J52:J60)</f>
        <v>739.34</v>
      </c>
      <c r="K61" s="25"/>
      <c r="L61" s="19">
        <v>90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770</v>
      </c>
      <c r="G62" s="32">
        <f t="shared" ref="G62" si="25">G51+G61</f>
        <v>26.310000000000006</v>
      </c>
      <c r="H62" s="32">
        <f t="shared" ref="H62" si="26">H51+H61</f>
        <v>32.6</v>
      </c>
      <c r="I62" s="32">
        <f t="shared" ref="I62" si="27">I51+I61</f>
        <v>104.94999999999999</v>
      </c>
      <c r="J62" s="32">
        <f t="shared" ref="J62:L62" si="28">J51+J61</f>
        <v>805.94</v>
      </c>
      <c r="K62" s="32"/>
      <c r="L62" s="32">
        <f t="shared" si="28"/>
        <v>90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88</v>
      </c>
      <c r="F67" s="43">
        <v>150</v>
      </c>
      <c r="G67" s="43"/>
      <c r="H67" s="43"/>
      <c r="I67" s="43"/>
      <c r="J67" s="43">
        <v>66.599999999999994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150</v>
      </c>
      <c r="G70" s="19">
        <f t="shared" ref="G70" si="29">SUM(G63:G69)</f>
        <v>0</v>
      </c>
      <c r="H70" s="19">
        <f t="shared" ref="H70" si="30">SUM(H63:H69)</f>
        <v>0</v>
      </c>
      <c r="I70" s="19">
        <f t="shared" ref="I70" si="31">SUM(I63:I69)</f>
        <v>0</v>
      </c>
      <c r="J70" s="19">
        <f t="shared" ref="J70:L70" si="32">SUM(J63:J69)</f>
        <v>66.599999999999994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60</v>
      </c>
      <c r="G71" s="43">
        <v>0.78</v>
      </c>
      <c r="H71" s="43">
        <v>5.94</v>
      </c>
      <c r="I71" s="43">
        <v>5.04</v>
      </c>
      <c r="J71" s="43">
        <v>76.739999999999995</v>
      </c>
      <c r="K71" s="44" t="s">
        <v>99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100</v>
      </c>
      <c r="F72" s="43">
        <v>200</v>
      </c>
      <c r="G72" s="43">
        <v>4.24</v>
      </c>
      <c r="H72" s="43">
        <v>5.56</v>
      </c>
      <c r="I72" s="43">
        <v>15</v>
      </c>
      <c r="J72" s="43">
        <v>87.52</v>
      </c>
      <c r="K72" s="44" t="s">
        <v>59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60</v>
      </c>
      <c r="F73" s="43">
        <v>90</v>
      </c>
      <c r="G73" s="43">
        <v>8.5500000000000007</v>
      </c>
      <c r="H73" s="43">
        <v>9.9600000000000009</v>
      </c>
      <c r="I73" s="43">
        <v>1.98</v>
      </c>
      <c r="J73" s="43">
        <v>131.79</v>
      </c>
      <c r="K73" s="44" t="s">
        <v>101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3.45</v>
      </c>
      <c r="H74" s="43">
        <v>5.55</v>
      </c>
      <c r="I74" s="43">
        <v>35.1</v>
      </c>
      <c r="J74" s="43">
        <v>204.15</v>
      </c>
      <c r="K74" s="44" t="s">
        <v>62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0.67</v>
      </c>
      <c r="H75" s="43">
        <v>0.27</v>
      </c>
      <c r="I75" s="43">
        <v>18.3</v>
      </c>
      <c r="J75" s="43">
        <v>78.31</v>
      </c>
      <c r="K75" s="44" t="s">
        <v>64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3.04</v>
      </c>
      <c r="H76" s="43">
        <v>0.32</v>
      </c>
      <c r="I76" s="43">
        <v>19.68</v>
      </c>
      <c r="J76" s="43">
        <v>93.75</v>
      </c>
      <c r="K76" s="44" t="s">
        <v>57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43</v>
      </c>
      <c r="F77" s="43">
        <v>20</v>
      </c>
      <c r="G77" s="43">
        <v>1.6</v>
      </c>
      <c r="H77" s="43">
        <v>0.3</v>
      </c>
      <c r="I77" s="43">
        <v>8.02</v>
      </c>
      <c r="J77" s="43">
        <v>41.18</v>
      </c>
      <c r="K77" s="44" t="s">
        <v>49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3">SUM(G71:G79)</f>
        <v>22.330000000000002</v>
      </c>
      <c r="H80" s="19">
        <f t="shared" ref="H80" si="34">SUM(H71:H79)</f>
        <v>27.900000000000002</v>
      </c>
      <c r="I80" s="19">
        <f t="shared" ref="I80" si="35">SUM(I71:I79)</f>
        <v>103.11999999999999</v>
      </c>
      <c r="J80" s="19">
        <f t="shared" ref="J80" si="36">SUM(J71:J79)</f>
        <v>713.43999999999994</v>
      </c>
      <c r="K80" s="25"/>
      <c r="L80" s="19">
        <v>90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910</v>
      </c>
      <c r="G81" s="32">
        <f t="shared" ref="G81" si="37">G70+G80</f>
        <v>22.330000000000002</v>
      </c>
      <c r="H81" s="32">
        <f t="shared" ref="H81" si="38">H70+H80</f>
        <v>27.900000000000002</v>
      </c>
      <c r="I81" s="32">
        <f t="shared" ref="I81" si="39">I70+I80</f>
        <v>103.11999999999999</v>
      </c>
      <c r="J81" s="32">
        <f t="shared" ref="J81:L81" si="40">J70+J80</f>
        <v>780.04</v>
      </c>
      <c r="K81" s="32"/>
      <c r="L81" s="32">
        <f t="shared" si="40"/>
        <v>90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88</v>
      </c>
      <c r="F86" s="43">
        <v>150</v>
      </c>
      <c r="G86" s="43"/>
      <c r="H86" s="43"/>
      <c r="I86" s="43"/>
      <c r="J86" s="43">
        <v>66.599999999999994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150</v>
      </c>
      <c r="G89" s="19">
        <f t="shared" ref="G89" si="41">SUM(G82:G88)</f>
        <v>0</v>
      </c>
      <c r="H89" s="19">
        <f t="shared" ref="H89" si="42">SUM(H82:H88)</f>
        <v>0</v>
      </c>
      <c r="I89" s="19">
        <f t="shared" ref="I89" si="43">SUM(I82:I88)</f>
        <v>0</v>
      </c>
      <c r="J89" s="19">
        <f t="shared" ref="J89:L89" si="44">SUM(J82:J88)</f>
        <v>66.599999999999994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102</v>
      </c>
      <c r="F90" s="43">
        <v>60</v>
      </c>
      <c r="G90" s="43">
        <v>0.96</v>
      </c>
      <c r="H90" s="43">
        <v>2.99</v>
      </c>
      <c r="I90" s="43">
        <v>5.54</v>
      </c>
      <c r="J90" s="43">
        <v>52.96</v>
      </c>
      <c r="K90" s="44" t="s">
        <v>103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104</v>
      </c>
      <c r="F91" s="43">
        <v>200</v>
      </c>
      <c r="G91" s="43">
        <v>3.6</v>
      </c>
      <c r="H91" s="43">
        <v>5.78</v>
      </c>
      <c r="I91" s="43">
        <v>7.24</v>
      </c>
      <c r="J91" s="43">
        <v>95.38</v>
      </c>
      <c r="K91" s="44" t="s">
        <v>105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106</v>
      </c>
      <c r="F92" s="43">
        <v>90</v>
      </c>
      <c r="G92" s="43">
        <v>5.7</v>
      </c>
      <c r="H92" s="43">
        <v>13.19</v>
      </c>
      <c r="I92" s="43">
        <v>9.5</v>
      </c>
      <c r="J92" s="43">
        <v>179.43</v>
      </c>
      <c r="K92" s="44" t="s">
        <v>107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66</v>
      </c>
      <c r="F93" s="43">
        <v>150</v>
      </c>
      <c r="G93" s="43">
        <v>3.15</v>
      </c>
      <c r="H93" s="43">
        <v>9.5</v>
      </c>
      <c r="I93" s="43">
        <v>27.75</v>
      </c>
      <c r="J93" s="43">
        <v>210</v>
      </c>
      <c r="K93" s="44" t="s">
        <v>67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41</v>
      </c>
      <c r="F94" s="43">
        <v>200</v>
      </c>
      <c r="G94" s="43">
        <v>0.6</v>
      </c>
      <c r="H94" s="43">
        <v>0.1</v>
      </c>
      <c r="I94" s="43">
        <v>20.100000000000001</v>
      </c>
      <c r="J94" s="43">
        <v>83.7</v>
      </c>
      <c r="K94" s="44" t="s">
        <v>94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50</v>
      </c>
      <c r="G95" s="43">
        <v>3.8</v>
      </c>
      <c r="H95" s="43">
        <v>0.4</v>
      </c>
      <c r="I95" s="43">
        <v>24.6</v>
      </c>
      <c r="J95" s="43">
        <v>117.2</v>
      </c>
      <c r="K95" s="44" t="s">
        <v>95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43</v>
      </c>
      <c r="F96" s="43">
        <v>20</v>
      </c>
      <c r="G96" s="43">
        <v>1.6</v>
      </c>
      <c r="H96" s="43">
        <v>0.3</v>
      </c>
      <c r="I96" s="43">
        <v>8.02</v>
      </c>
      <c r="J96" s="43">
        <v>41.18</v>
      </c>
      <c r="K96" s="44" t="s">
        <v>69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5">SUM(G90:G98)</f>
        <v>19.410000000000004</v>
      </c>
      <c r="H99" s="19">
        <f t="shared" ref="H99" si="46">SUM(H90:H98)</f>
        <v>32.26</v>
      </c>
      <c r="I99" s="19">
        <f t="shared" ref="I99" si="47">SUM(I90:I98)</f>
        <v>102.74999999999999</v>
      </c>
      <c r="J99" s="19">
        <f t="shared" ref="J99" si="48">SUM(J90:J98)</f>
        <v>779.85</v>
      </c>
      <c r="K99" s="25"/>
      <c r="L99" s="19">
        <v>90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920</v>
      </c>
      <c r="G100" s="32">
        <f t="shared" ref="G100" si="49">G89+G99</f>
        <v>19.410000000000004</v>
      </c>
      <c r="H100" s="32">
        <f t="shared" ref="H100" si="50">H89+H99</f>
        <v>32.26</v>
      </c>
      <c r="I100" s="32">
        <f t="shared" ref="I100" si="51">I89+I99</f>
        <v>102.74999999999999</v>
      </c>
      <c r="J100" s="32">
        <f t="shared" ref="J100:L100" si="52">J89+J99</f>
        <v>846.45</v>
      </c>
      <c r="K100" s="32"/>
      <c r="L100" s="32">
        <f t="shared" si="52"/>
        <v>90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88</v>
      </c>
      <c r="F105" s="43">
        <v>150</v>
      </c>
      <c r="G105" s="43"/>
      <c r="H105" s="43"/>
      <c r="I105" s="43"/>
      <c r="J105" s="43">
        <v>66.599999999999994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150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66.599999999999994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108</v>
      </c>
      <c r="F109" s="43">
        <v>60</v>
      </c>
      <c r="G109" s="43">
        <v>0.42</v>
      </c>
      <c r="H109" s="43">
        <v>0.06</v>
      </c>
      <c r="I109" s="43">
        <v>1.1399999999999999</v>
      </c>
      <c r="J109" s="43">
        <v>6.78</v>
      </c>
      <c r="K109" s="44" t="s">
        <v>39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200</v>
      </c>
      <c r="G110" s="43">
        <v>3.64</v>
      </c>
      <c r="H110" s="43">
        <v>3.98</v>
      </c>
      <c r="I110" s="43">
        <v>7.92</v>
      </c>
      <c r="J110" s="43">
        <v>100.06</v>
      </c>
      <c r="K110" s="44" t="s">
        <v>109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110</v>
      </c>
      <c r="F111" s="43">
        <v>90</v>
      </c>
      <c r="G111" s="43">
        <v>9.9</v>
      </c>
      <c r="H111" s="43">
        <v>11.16</v>
      </c>
      <c r="I111" s="43">
        <v>3.6</v>
      </c>
      <c r="J111" s="43">
        <v>154.44</v>
      </c>
      <c r="K111" s="44" t="s">
        <v>111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112</v>
      </c>
      <c r="F112" s="43">
        <v>150</v>
      </c>
      <c r="G112" s="43">
        <v>4.5</v>
      </c>
      <c r="H112" s="43">
        <v>6.15</v>
      </c>
      <c r="I112" s="43">
        <v>24.9</v>
      </c>
      <c r="J112" s="43">
        <v>172.95</v>
      </c>
      <c r="K112" s="44" t="s">
        <v>113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41</v>
      </c>
      <c r="F113" s="43">
        <v>200</v>
      </c>
      <c r="G113" s="43">
        <v>0.6</v>
      </c>
      <c r="H113" s="43">
        <v>0.1</v>
      </c>
      <c r="I113" s="43">
        <v>20.100000000000001</v>
      </c>
      <c r="J113" s="43">
        <v>83.7</v>
      </c>
      <c r="K113" s="44" t="s">
        <v>94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50</v>
      </c>
      <c r="G114" s="43">
        <v>3.8</v>
      </c>
      <c r="H114" s="43">
        <v>0.4</v>
      </c>
      <c r="I114" s="43">
        <v>24.6</v>
      </c>
      <c r="J114" s="43">
        <v>11720</v>
      </c>
      <c r="K114" s="44" t="s">
        <v>95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20</v>
      </c>
      <c r="G115" s="43">
        <v>1.6</v>
      </c>
      <c r="H115" s="43">
        <v>0.3</v>
      </c>
      <c r="I115" s="43">
        <v>8.02</v>
      </c>
      <c r="J115" s="43">
        <v>41.18</v>
      </c>
      <c r="K115" s="44" t="s">
        <v>49</v>
      </c>
      <c r="L115" s="43"/>
    </row>
    <row r="116" spans="1:12" ht="15" x14ac:dyDescent="0.25">
      <c r="A116" s="23"/>
      <c r="B116" s="15"/>
      <c r="C116" s="11"/>
      <c r="D116" s="6"/>
      <c r="E116" s="42" t="s">
        <v>44</v>
      </c>
      <c r="F116" s="43">
        <v>40</v>
      </c>
      <c r="G116" s="43">
        <v>1.04</v>
      </c>
      <c r="H116" s="43">
        <v>3.84</v>
      </c>
      <c r="I116" s="43">
        <v>3.76</v>
      </c>
      <c r="J116" s="43">
        <v>53.76</v>
      </c>
      <c r="K116" s="44" t="s">
        <v>115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5">SUM(G109:G117)</f>
        <v>25.500000000000004</v>
      </c>
      <c r="H118" s="19">
        <f t="shared" si="55"/>
        <v>25.990000000000002</v>
      </c>
      <c r="I118" s="19">
        <f t="shared" si="55"/>
        <v>94.04</v>
      </c>
      <c r="J118" s="19">
        <f t="shared" si="55"/>
        <v>12332.87</v>
      </c>
      <c r="K118" s="25"/>
      <c r="L118" s="19">
        <v>90</v>
      </c>
    </row>
    <row r="119" spans="1:12" ht="15" x14ac:dyDescent="0.2">
      <c r="A119" s="29">
        <f>A101</f>
        <v>2</v>
      </c>
      <c r="B119" s="30">
        <f>B101</f>
        <v>6</v>
      </c>
      <c r="C119" s="54" t="s">
        <v>4</v>
      </c>
      <c r="D119" s="55"/>
      <c r="E119" s="31"/>
      <c r="F119" s="32">
        <f>F108+F118</f>
        <v>960</v>
      </c>
      <c r="G119" s="32">
        <f t="shared" ref="G119" si="56">G108+G118</f>
        <v>25.500000000000004</v>
      </c>
      <c r="H119" s="32">
        <f t="shared" ref="H119" si="57">H108+H118</f>
        <v>25.990000000000002</v>
      </c>
      <c r="I119" s="32">
        <f t="shared" ref="I119" si="58">I108+I118</f>
        <v>94.04</v>
      </c>
      <c r="J119" s="32">
        <f t="shared" ref="J119:L119" si="59">J108+J118</f>
        <v>12399.470000000001</v>
      </c>
      <c r="K119" s="32"/>
      <c r="L119" s="32">
        <f t="shared" si="59"/>
        <v>90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88</v>
      </c>
      <c r="F124" s="43">
        <v>150</v>
      </c>
      <c r="G124" s="43"/>
      <c r="H124" s="43"/>
      <c r="I124" s="43"/>
      <c r="J124" s="43">
        <v>66.599999999999994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150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66.599999999999994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116</v>
      </c>
      <c r="F128" s="43">
        <v>60</v>
      </c>
      <c r="G128" s="43">
        <v>0.6</v>
      </c>
      <c r="H128" s="43">
        <v>3.66</v>
      </c>
      <c r="I128" s="43">
        <v>2.1</v>
      </c>
      <c r="J128" s="43">
        <v>43.74</v>
      </c>
      <c r="K128" s="44" t="s">
        <v>117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40</v>
      </c>
      <c r="F129" s="43">
        <v>200</v>
      </c>
      <c r="G129" s="43">
        <v>7.04</v>
      </c>
      <c r="H129" s="43">
        <v>9.48</v>
      </c>
      <c r="I129" s="43">
        <v>12.06</v>
      </c>
      <c r="J129" s="43">
        <v>161.72</v>
      </c>
      <c r="K129" s="44" t="s">
        <v>118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73</v>
      </c>
      <c r="F130" s="43">
        <v>230</v>
      </c>
      <c r="G130" s="43">
        <v>13.11</v>
      </c>
      <c r="H130" s="43">
        <v>21.74</v>
      </c>
      <c r="I130" s="43">
        <v>21.62</v>
      </c>
      <c r="J130" s="43">
        <v>334.54</v>
      </c>
      <c r="K130" s="44" t="s">
        <v>74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0.3</v>
      </c>
      <c r="H132" s="43">
        <v>0.1</v>
      </c>
      <c r="I132" s="43">
        <v>9.3000000000000007</v>
      </c>
      <c r="J132" s="43">
        <v>40.1</v>
      </c>
      <c r="K132" s="44" t="s">
        <v>119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98.76</v>
      </c>
      <c r="K133" s="44" t="s">
        <v>95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20</v>
      </c>
      <c r="G134" s="43">
        <v>1.6</v>
      </c>
      <c r="H134" s="43">
        <v>0.3</v>
      </c>
      <c r="I134" s="43">
        <v>8.02</v>
      </c>
      <c r="J134" s="43">
        <v>41.18</v>
      </c>
      <c r="K134" s="44" t="s">
        <v>49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2">SUM(G128:G136)</f>
        <v>25.69</v>
      </c>
      <c r="H137" s="19">
        <f t="shared" si="62"/>
        <v>35.599999999999994</v>
      </c>
      <c r="I137" s="19">
        <f t="shared" si="62"/>
        <v>72.779999999999987</v>
      </c>
      <c r="J137" s="19">
        <f t="shared" si="62"/>
        <v>720.04</v>
      </c>
      <c r="K137" s="25"/>
      <c r="L137" s="19">
        <v>90</v>
      </c>
    </row>
    <row r="138" spans="1:12" ht="15" x14ac:dyDescent="0.2">
      <c r="A138" s="33">
        <f>A120</f>
        <v>2</v>
      </c>
      <c r="B138" s="33">
        <f>B120</f>
        <v>7</v>
      </c>
      <c r="C138" s="54" t="s">
        <v>4</v>
      </c>
      <c r="D138" s="55"/>
      <c r="E138" s="31"/>
      <c r="F138" s="32">
        <f>F127+F137</f>
        <v>900</v>
      </c>
      <c r="G138" s="32">
        <f t="shared" ref="G138" si="63">G127+G137</f>
        <v>25.69</v>
      </c>
      <c r="H138" s="32">
        <f t="shared" ref="H138" si="64">H127+H137</f>
        <v>35.599999999999994</v>
      </c>
      <c r="I138" s="32">
        <f t="shared" ref="I138" si="65">I127+I137</f>
        <v>72.779999999999987</v>
      </c>
      <c r="J138" s="32">
        <f t="shared" ref="J138:L138" si="66">J127+J137</f>
        <v>786.64</v>
      </c>
      <c r="K138" s="32"/>
      <c r="L138" s="32">
        <f t="shared" si="66"/>
        <v>90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>
        <v>150</v>
      </c>
      <c r="G143" s="43"/>
      <c r="H143" s="43"/>
      <c r="I143" s="43"/>
      <c r="J143" s="43">
        <v>66.599999999999994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150</v>
      </c>
      <c r="G146" s="19">
        <f t="shared" ref="G146:J146" si="67">SUM(G139:G145)</f>
        <v>0</v>
      </c>
      <c r="H146" s="19">
        <f t="shared" si="67"/>
        <v>0</v>
      </c>
      <c r="I146" s="19">
        <f t="shared" si="67"/>
        <v>0</v>
      </c>
      <c r="J146" s="19">
        <f t="shared" si="67"/>
        <v>66.599999999999994</v>
      </c>
      <c r="K146" s="25"/>
      <c r="L146" s="19">
        <f t="shared" ref="L146" si="68">SUM(L139:L145)</f>
        <v>0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65</v>
      </c>
      <c r="F147" s="43">
        <v>60</v>
      </c>
      <c r="G147" s="43">
        <v>0.84</v>
      </c>
      <c r="H147" s="43">
        <v>3.66</v>
      </c>
      <c r="I147" s="43">
        <v>4.58</v>
      </c>
      <c r="J147" s="43">
        <v>54.61</v>
      </c>
      <c r="K147" s="44" t="s">
        <v>120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58</v>
      </c>
      <c r="F148" s="43">
        <v>200</v>
      </c>
      <c r="G148" s="43">
        <v>2.1</v>
      </c>
      <c r="H148" s="43">
        <v>4.08</v>
      </c>
      <c r="I148" s="43">
        <v>10.6</v>
      </c>
      <c r="J148" s="43">
        <v>87.52</v>
      </c>
      <c r="K148" s="44" t="s">
        <v>59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75</v>
      </c>
      <c r="F149" s="43">
        <v>90</v>
      </c>
      <c r="G149" s="43">
        <v>16.829999999999998</v>
      </c>
      <c r="H149" s="43">
        <v>13.77</v>
      </c>
      <c r="I149" s="43">
        <v>0.54</v>
      </c>
      <c r="J149" s="43">
        <v>193.41</v>
      </c>
      <c r="K149" s="44" t="s">
        <v>76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121</v>
      </c>
      <c r="F150" s="43">
        <v>150</v>
      </c>
      <c r="G150" s="43">
        <v>2.33</v>
      </c>
      <c r="H150" s="43">
        <v>3.05</v>
      </c>
      <c r="I150" s="43">
        <v>24.45</v>
      </c>
      <c r="J150" s="43">
        <v>134.51</v>
      </c>
      <c r="K150" s="44" t="s">
        <v>122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41</v>
      </c>
      <c r="F151" s="43">
        <v>200</v>
      </c>
      <c r="G151" s="43">
        <v>0.6</v>
      </c>
      <c r="H151" s="43">
        <v>0.1</v>
      </c>
      <c r="I151" s="43">
        <v>20.100000000000001</v>
      </c>
      <c r="J151" s="43">
        <v>83.7</v>
      </c>
      <c r="K151" s="44" t="s">
        <v>123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117.2</v>
      </c>
      <c r="K152" s="44" t="s">
        <v>57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20</v>
      </c>
      <c r="G153" s="43">
        <v>1.6</v>
      </c>
      <c r="H153" s="43">
        <v>0.3</v>
      </c>
      <c r="I153" s="43">
        <v>8.02</v>
      </c>
      <c r="J153" s="43">
        <v>41.18</v>
      </c>
      <c r="K153" s="44" t="s">
        <v>77</v>
      </c>
      <c r="L153" s="43"/>
    </row>
    <row r="154" spans="1:12" ht="15" x14ac:dyDescent="0.25">
      <c r="A154" s="23"/>
      <c r="B154" s="15"/>
      <c r="C154" s="11"/>
      <c r="D154" s="6"/>
      <c r="E154" s="42" t="s">
        <v>44</v>
      </c>
      <c r="F154" s="43">
        <v>30</v>
      </c>
      <c r="G154" s="43">
        <v>0.78</v>
      </c>
      <c r="H154" s="43">
        <v>2.88</v>
      </c>
      <c r="I154" s="43">
        <v>2.82</v>
      </c>
      <c r="J154" s="43">
        <v>40.32</v>
      </c>
      <c r="K154" s="44" t="s">
        <v>114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69">SUM(G147:G155)</f>
        <v>28.880000000000006</v>
      </c>
      <c r="H156" s="19">
        <f t="shared" si="69"/>
        <v>28.24</v>
      </c>
      <c r="I156" s="19">
        <f t="shared" si="69"/>
        <v>95.71</v>
      </c>
      <c r="J156" s="19">
        <f t="shared" si="69"/>
        <v>752.45</v>
      </c>
      <c r="K156" s="25"/>
      <c r="L156" s="19">
        <v>90</v>
      </c>
    </row>
    <row r="157" spans="1:12" ht="15" x14ac:dyDescent="0.2">
      <c r="A157" s="29">
        <f>A139</f>
        <v>2</v>
      </c>
      <c r="B157" s="30">
        <f>B139</f>
        <v>8</v>
      </c>
      <c r="C157" s="54" t="s">
        <v>4</v>
      </c>
      <c r="D157" s="55"/>
      <c r="E157" s="31"/>
      <c r="F157" s="32">
        <f>F146+F156</f>
        <v>950</v>
      </c>
      <c r="G157" s="32">
        <f t="shared" ref="G157" si="70">G146+G156</f>
        <v>28.880000000000006</v>
      </c>
      <c r="H157" s="32">
        <f t="shared" ref="H157" si="71">H146+H156</f>
        <v>28.24</v>
      </c>
      <c r="I157" s="32">
        <f t="shared" ref="I157" si="72">I146+I156</f>
        <v>95.71</v>
      </c>
      <c r="J157" s="32">
        <f t="shared" ref="J157:L157" si="73">J146+J156</f>
        <v>819.05000000000007</v>
      </c>
      <c r="K157" s="32"/>
      <c r="L157" s="32">
        <f t="shared" si="73"/>
        <v>90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88</v>
      </c>
      <c r="F162" s="43">
        <v>150</v>
      </c>
      <c r="G162" s="43"/>
      <c r="H162" s="43"/>
      <c r="I162" s="43"/>
      <c r="J162" s="43">
        <v>66.599999999999994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150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66.599999999999994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124</v>
      </c>
      <c r="F166" s="43">
        <v>60</v>
      </c>
      <c r="G166" s="43">
        <v>1.02</v>
      </c>
      <c r="H166" s="43">
        <v>5.4</v>
      </c>
      <c r="I166" s="43">
        <v>5.4</v>
      </c>
      <c r="J166" s="43">
        <v>74.28</v>
      </c>
      <c r="K166" s="44" t="s">
        <v>125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82</v>
      </c>
      <c r="F167" s="43">
        <v>200</v>
      </c>
      <c r="G167" s="43">
        <v>3.54</v>
      </c>
      <c r="H167" s="43">
        <v>5.78</v>
      </c>
      <c r="I167" s="43">
        <v>8.94</v>
      </c>
      <c r="J167" s="43">
        <v>101.94</v>
      </c>
      <c r="K167" s="44" t="s">
        <v>126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127</v>
      </c>
      <c r="F168" s="43">
        <v>90</v>
      </c>
      <c r="G168" s="43">
        <v>8.01</v>
      </c>
      <c r="H168" s="43">
        <v>18.27</v>
      </c>
      <c r="I168" s="43">
        <v>8.01</v>
      </c>
      <c r="J168" s="43">
        <v>228.51</v>
      </c>
      <c r="K168" s="44" t="s">
        <v>128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89</v>
      </c>
      <c r="F169" s="43">
        <v>150</v>
      </c>
      <c r="G169" s="43">
        <v>5.45</v>
      </c>
      <c r="H169" s="43">
        <v>6.75</v>
      </c>
      <c r="I169" s="43">
        <v>38.75</v>
      </c>
      <c r="J169" s="43">
        <v>217.53</v>
      </c>
      <c r="K169" s="44" t="s">
        <v>129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0.1</v>
      </c>
      <c r="H170" s="43">
        <v>0</v>
      </c>
      <c r="I170" s="43">
        <v>24.2</v>
      </c>
      <c r="J170" s="43">
        <v>97.2</v>
      </c>
      <c r="K170" s="44" t="s">
        <v>81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40</v>
      </c>
      <c r="G171" s="43">
        <v>3.04</v>
      </c>
      <c r="H171" s="43">
        <v>0.32</v>
      </c>
      <c r="I171" s="43">
        <v>19.68</v>
      </c>
      <c r="J171" s="43">
        <v>93.76</v>
      </c>
      <c r="K171" s="44" t="s">
        <v>57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20</v>
      </c>
      <c r="G172" s="43">
        <v>1.6</v>
      </c>
      <c r="H172" s="43">
        <v>0.3</v>
      </c>
      <c r="I172" s="43">
        <v>8.02</v>
      </c>
      <c r="J172" s="43">
        <v>41.18</v>
      </c>
      <c r="K172" s="44" t="s">
        <v>49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76">SUM(G166:G174)</f>
        <v>22.76</v>
      </c>
      <c r="H175" s="19">
        <f t="shared" si="76"/>
        <v>36.82</v>
      </c>
      <c r="I175" s="19">
        <f t="shared" si="76"/>
        <v>112.99999999999999</v>
      </c>
      <c r="J175" s="19">
        <f t="shared" si="76"/>
        <v>854.4</v>
      </c>
      <c r="K175" s="25"/>
      <c r="L175" s="19">
        <v>90</v>
      </c>
    </row>
    <row r="176" spans="1:12" ht="15" x14ac:dyDescent="0.2">
      <c r="A176" s="29">
        <f>A158</f>
        <v>2</v>
      </c>
      <c r="B176" s="30">
        <f>B158</f>
        <v>9</v>
      </c>
      <c r="C176" s="54" t="s">
        <v>4</v>
      </c>
      <c r="D176" s="55"/>
      <c r="E176" s="31"/>
      <c r="F176" s="32">
        <f>F165+F175</f>
        <v>910</v>
      </c>
      <c r="G176" s="32">
        <f t="shared" ref="G176" si="77">G165+G175</f>
        <v>22.76</v>
      </c>
      <c r="H176" s="32">
        <f t="shared" ref="H176" si="78">H165+H175</f>
        <v>36.82</v>
      </c>
      <c r="I176" s="32">
        <f t="shared" ref="I176" si="79">I165+I175</f>
        <v>112.99999999999999</v>
      </c>
      <c r="J176" s="32">
        <f t="shared" ref="J176:L176" si="80">J165+J175</f>
        <v>921</v>
      </c>
      <c r="K176" s="32"/>
      <c r="L176" s="32">
        <f t="shared" si="80"/>
        <v>90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88</v>
      </c>
      <c r="F181" s="43">
        <v>150</v>
      </c>
      <c r="G181" s="43"/>
      <c r="H181" s="43"/>
      <c r="I181" s="43"/>
      <c r="J181" s="43">
        <v>66.599999999999994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150</v>
      </c>
      <c r="G184" s="19">
        <f t="shared" ref="G184:J184" si="81">SUM(G177:G183)</f>
        <v>0</v>
      </c>
      <c r="H184" s="19">
        <f t="shared" si="81"/>
        <v>0</v>
      </c>
      <c r="I184" s="19">
        <f t="shared" si="81"/>
        <v>0</v>
      </c>
      <c r="J184" s="19">
        <f t="shared" si="81"/>
        <v>66.599999999999994</v>
      </c>
      <c r="K184" s="25"/>
      <c r="L184" s="19">
        <f t="shared" ref="L184" si="82">SUM(L177:L183)</f>
        <v>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130</v>
      </c>
      <c r="F185" s="43">
        <v>60</v>
      </c>
      <c r="G185" s="43">
        <v>0.96</v>
      </c>
      <c r="H185" s="43">
        <v>2.99</v>
      </c>
      <c r="I185" s="43">
        <v>5.54</v>
      </c>
      <c r="J185" s="43">
        <v>52.96</v>
      </c>
      <c r="K185" s="44" t="s">
        <v>103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131</v>
      </c>
      <c r="F186" s="43">
        <v>200</v>
      </c>
      <c r="G186" s="43">
        <v>3.36</v>
      </c>
      <c r="H186" s="43">
        <v>5.7</v>
      </c>
      <c r="I186" s="43">
        <v>11.92</v>
      </c>
      <c r="J186" s="43">
        <v>114.42</v>
      </c>
      <c r="K186" s="44" t="s">
        <v>132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133</v>
      </c>
      <c r="F187" s="43">
        <v>90</v>
      </c>
      <c r="G187" s="43">
        <v>10.4</v>
      </c>
      <c r="H187" s="43">
        <v>16.02</v>
      </c>
      <c r="I187" s="43">
        <v>6.3</v>
      </c>
      <c r="J187" s="43">
        <v>210.96</v>
      </c>
      <c r="K187" s="44" t="s">
        <v>84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46</v>
      </c>
      <c r="F188" s="43">
        <v>150</v>
      </c>
      <c r="G188" s="43">
        <v>3.15</v>
      </c>
      <c r="H188" s="43">
        <v>5.25</v>
      </c>
      <c r="I188" s="43">
        <v>21.9</v>
      </c>
      <c r="J188" s="43">
        <v>147.44999999999999</v>
      </c>
      <c r="K188" s="44" t="s">
        <v>47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63</v>
      </c>
      <c r="F189" s="43">
        <v>200</v>
      </c>
      <c r="G189" s="43">
        <v>0.67</v>
      </c>
      <c r="H189" s="43">
        <v>0.27</v>
      </c>
      <c r="I189" s="43">
        <v>18.3</v>
      </c>
      <c r="J189" s="43">
        <v>78.31</v>
      </c>
      <c r="K189" s="44" t="s">
        <v>64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117.2</v>
      </c>
      <c r="K190" s="44" t="s">
        <v>57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20</v>
      </c>
      <c r="G191" s="43">
        <v>1.6</v>
      </c>
      <c r="H191" s="43">
        <v>0.3</v>
      </c>
      <c r="I191" s="43">
        <v>8.02</v>
      </c>
      <c r="J191" s="43">
        <v>41.18</v>
      </c>
      <c r="K191" s="44" t="s">
        <v>49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3">SUM(G185:G193)</f>
        <v>23.940000000000005</v>
      </c>
      <c r="H194" s="19">
        <f t="shared" si="83"/>
        <v>30.93</v>
      </c>
      <c r="I194" s="19">
        <f t="shared" si="83"/>
        <v>96.58</v>
      </c>
      <c r="J194" s="19">
        <f t="shared" si="83"/>
        <v>762.4799999999999</v>
      </c>
      <c r="K194" s="25"/>
      <c r="L194" s="19">
        <v>90</v>
      </c>
    </row>
    <row r="195" spans="1:12" ht="15" x14ac:dyDescent="0.2">
      <c r="A195" s="29">
        <f>A177</f>
        <v>2</v>
      </c>
      <c r="B195" s="30">
        <f>B177</f>
        <v>10</v>
      </c>
      <c r="C195" s="54" t="s">
        <v>4</v>
      </c>
      <c r="D195" s="55"/>
      <c r="E195" s="31"/>
      <c r="F195" s="32">
        <f>F184+F194</f>
        <v>920</v>
      </c>
      <c r="G195" s="32">
        <f t="shared" ref="G195" si="84">G184+G194</f>
        <v>23.940000000000005</v>
      </c>
      <c r="H195" s="32">
        <f t="shared" ref="H195" si="85">H184+H194</f>
        <v>30.93</v>
      </c>
      <c r="I195" s="32">
        <f t="shared" ref="I195" si="86">I184+I194</f>
        <v>96.58</v>
      </c>
      <c r="J195" s="32">
        <f t="shared" ref="J195:L195" si="87">J184+J194</f>
        <v>829.07999999999993</v>
      </c>
      <c r="K195" s="32"/>
      <c r="L195" s="32">
        <f t="shared" si="87"/>
        <v>90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906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29.994999999999997</v>
      </c>
      <c r="H196" s="34">
        <f t="shared" si="88"/>
        <v>30.411999999999999</v>
      </c>
      <c r="I196" s="34">
        <f t="shared" si="88"/>
        <v>96.503000000000014</v>
      </c>
      <c r="J196" s="34">
        <f t="shared" si="88"/>
        <v>1981.0250000000001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90</v>
      </c>
    </row>
    <row r="223" spans="10:10" x14ac:dyDescent="0.2">
      <c r="J223" s="2">
        <v>8.31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dcterms:created xsi:type="dcterms:W3CDTF">2022-05-16T14:23:56Z</dcterms:created>
  <dcterms:modified xsi:type="dcterms:W3CDTF">2024-04-18T21:18:52Z</dcterms:modified>
</cp:coreProperties>
</file>