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4" i="1" l="1"/>
  <c r="A234" i="1"/>
  <c r="B224" i="1"/>
  <c r="A224" i="1"/>
  <c r="B215" i="1"/>
  <c r="A215" i="1"/>
  <c r="A205" i="1"/>
  <c r="B14" i="1" l="1"/>
  <c r="A14" i="1"/>
  <c r="B195" i="1" l="1"/>
  <c r="A195" i="1"/>
  <c r="B185" i="1"/>
  <c r="A185" i="1"/>
  <c r="B176" i="1"/>
  <c r="A176" i="1"/>
  <c r="B166" i="1"/>
  <c r="A166" i="1"/>
  <c r="L17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A109" i="1"/>
  <c r="J108" i="1"/>
  <c r="I108" i="1"/>
  <c r="H108" i="1"/>
  <c r="G108" i="1"/>
  <c r="F108" i="1"/>
  <c r="B100" i="1"/>
  <c r="A100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H70" i="1"/>
  <c r="G70" i="1"/>
  <c r="F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J32" i="1"/>
  <c r="I32" i="1"/>
  <c r="H32" i="1"/>
  <c r="G32" i="1"/>
  <c r="F32" i="1"/>
  <c r="B24" i="1"/>
  <c r="A24" i="1"/>
  <c r="J13" i="1"/>
  <c r="I13" i="1"/>
  <c r="H13" i="1"/>
  <c r="G13" i="1"/>
  <c r="F13" i="1"/>
  <c r="I176" i="1" l="1"/>
  <c r="J176" i="1"/>
  <c r="H176" i="1"/>
  <c r="G176" i="1"/>
  <c r="F176" i="1"/>
</calcChain>
</file>

<file path=xl/sharedStrings.xml><?xml version="1.0" encoding="utf-8"?>
<sst xmlns="http://schemas.openxmlformats.org/spreadsheetml/2006/main" count="347" uniqueCount="116">
  <si>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</si>
  <si>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</si>
  <si>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</si>
  <si>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</si>
  <si>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</si>
  <si>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</si>
  <si>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</si>
  <si>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</si>
  <si>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</si>
  <si>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</si>
  <si>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</si>
  <si>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</si>
  <si>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</si>
  <si>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</si>
  <si>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</si>
  <si>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</si>
  <si>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</si>
  <si>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</si>
  <si>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</si>
  <si>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</si>
  <si>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</si>
  <si>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</si>
  <si>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</si>
  <si>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</si>
  <si>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</si>
  <si>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</si>
  <si>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</si>
  <si>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</si>
  <si>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</si>
  <si>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</si>
  <si>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</si>
  <si>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</si>
  <si>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</si>
  <si>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</si>
  <si>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</si>
  <si>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</si>
  <si>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</si>
  <si>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</si>
  <si>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Хлеб пшеничный</t>
  </si>
  <si>
    <t>Соус томатный</t>
  </si>
  <si>
    <t>Картофельное пюре</t>
  </si>
  <si>
    <t>92/2008г</t>
  </si>
  <si>
    <t>Чай с лимоном</t>
  </si>
  <si>
    <t>Биточки особые</t>
  </si>
  <si>
    <t>97/2008г</t>
  </si>
  <si>
    <t>573/2021г</t>
  </si>
  <si>
    <t>Птица в соусе с томатом</t>
  </si>
  <si>
    <t>Рис припущеный</t>
  </si>
  <si>
    <t>94/2008г</t>
  </si>
  <si>
    <t>Напиток из плодов шиповника</t>
  </si>
  <si>
    <t>496/2021г</t>
  </si>
  <si>
    <t>Салат из свеклы отварной</t>
  </si>
  <si>
    <t>Картофель тушеный</t>
  </si>
  <si>
    <t>216/2004г</t>
  </si>
  <si>
    <t>Чай с сахаром</t>
  </si>
  <si>
    <t>Птица запеченая</t>
  </si>
  <si>
    <t>Винигрет овощной</t>
  </si>
  <si>
    <t>Напиток лимонный</t>
  </si>
  <si>
    <t>156/2008г</t>
  </si>
  <si>
    <t>Генеральный директор</t>
  </si>
  <si>
    <t>Колеватов Е.С.</t>
  </si>
  <si>
    <t>МОУ Большеволковская СОШ</t>
  </si>
  <si>
    <t>Макаронные изд. Отварные</t>
  </si>
  <si>
    <t>Тефтели 2-ой вариант</t>
  </si>
  <si>
    <t>тк-2</t>
  </si>
  <si>
    <t>Каша пшеничная жидкая</t>
  </si>
  <si>
    <t>462/2004г</t>
  </si>
  <si>
    <t>495/20021г</t>
  </si>
  <si>
    <t>141/2008г</t>
  </si>
  <si>
    <t>Котлеты "школьные"</t>
  </si>
  <si>
    <t>347/2021г</t>
  </si>
  <si>
    <t>459/21</t>
  </si>
  <si>
    <t>Салат из св. капусты</t>
  </si>
  <si>
    <t>13/2008г</t>
  </si>
  <si>
    <t>252/2004г</t>
  </si>
  <si>
    <t>Какао с молоком</t>
  </si>
  <si>
    <t>462/2021г</t>
  </si>
  <si>
    <t>2018г</t>
  </si>
  <si>
    <t>367/2021г</t>
  </si>
  <si>
    <t>Салат "Свежесть"</t>
  </si>
  <si>
    <t>Зразы рублкеые</t>
  </si>
  <si>
    <t>456/2004г</t>
  </si>
  <si>
    <t>457/2021г</t>
  </si>
  <si>
    <t xml:space="preserve">Хлеб пшеничный </t>
  </si>
  <si>
    <t>26/2021г</t>
  </si>
  <si>
    <t>Котлета "Здоровье"</t>
  </si>
  <si>
    <t>459/2021г</t>
  </si>
  <si>
    <t>Салат витаминный</t>
  </si>
  <si>
    <t>2/2021г</t>
  </si>
  <si>
    <t>Гуляш</t>
  </si>
  <si>
    <t>Каша гречневая рассыпчатая</t>
  </si>
  <si>
    <t>30/2008г</t>
  </si>
  <si>
    <t>Рыба запеченая с овощами</t>
  </si>
  <si>
    <t>88/2008г</t>
  </si>
  <si>
    <t>Капуста квашеная</t>
  </si>
  <si>
    <t>17,2008г</t>
  </si>
  <si>
    <t>Икра овощная</t>
  </si>
  <si>
    <t>Плов</t>
  </si>
  <si>
    <t>443/2004</t>
  </si>
  <si>
    <t>Салат из свеклы с соленым огурцом</t>
  </si>
  <si>
    <t>77/2008г</t>
  </si>
  <si>
    <t>Компот из св. плодов и ягод</t>
  </si>
  <si>
    <t>486/2021г</t>
  </si>
  <si>
    <t>Жаркое по-домашнему</t>
  </si>
  <si>
    <t>176/2013г</t>
  </si>
  <si>
    <t>495/2021</t>
  </si>
  <si>
    <t>494/2004г</t>
  </si>
  <si>
    <t>Рис с овощами</t>
  </si>
  <si>
    <t>241/20021г</t>
  </si>
  <si>
    <t>202/20021г</t>
  </si>
  <si>
    <t>76,74г</t>
  </si>
  <si>
    <t>Капуста тушеная с мясом</t>
  </si>
  <si>
    <t>196/2013г</t>
  </si>
  <si>
    <t>495/2021г</t>
  </si>
  <si>
    <t>Салат картофельный с соленым огурцом</t>
  </si>
  <si>
    <t>43/2021г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</si>
</sst>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61</v>
      </c>
      <c r="D1" s="54"/>
      <c r="E1" s="54"/>
      <c r="F1" s="12" t="s">
        <v>16</v>
      </c>
      <c r="G1" s="2" t="s">
        <v>17</v>
      </c>
      <c r="H1" s="55" t="s">
        <v>59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90</v>
      </c>
      <c r="G6" s="40">
        <v>5.7</v>
      </c>
      <c r="H6" s="40">
        <v>13.19</v>
      </c>
      <c r="I6" s="40">
        <v>9.5</v>
      </c>
      <c r="J6" s="40">
        <v>179.43</v>
      </c>
      <c r="K6" s="41" t="s">
        <v>66</v>
      </c>
      <c r="L6" s="40"/>
    </row>
    <row r="7" spans="1:12" ht="14.4" x14ac:dyDescent="0.3">
      <c r="A7" s="23"/>
      <c r="B7" s="15"/>
      <c r="C7" s="11"/>
      <c r="D7" s="6" t="s">
        <v>27</v>
      </c>
      <c r="E7" s="42" t="s">
        <v>65</v>
      </c>
      <c r="F7" s="43">
        <v>150</v>
      </c>
      <c r="G7" s="43">
        <v>3.27</v>
      </c>
      <c r="H7" s="43">
        <v>2.73</v>
      </c>
      <c r="I7" s="43">
        <v>18.59</v>
      </c>
      <c r="J7" s="43">
        <v>111.99</v>
      </c>
      <c r="K7" s="44" t="s">
        <v>66</v>
      </c>
      <c r="L7" s="43"/>
    </row>
    <row r="8" spans="1:12" ht="26.4" x14ac:dyDescent="0.3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0.6</v>
      </c>
      <c r="H8" s="43">
        <v>0.1</v>
      </c>
      <c r="I8" s="43">
        <v>20.100000000000001</v>
      </c>
      <c r="J8" s="43">
        <v>83.7</v>
      </c>
      <c r="K8" s="44" t="s">
        <v>67</v>
      </c>
      <c r="L8" s="43"/>
    </row>
    <row r="9" spans="1:12" ht="14.4" x14ac:dyDescent="0.3">
      <c r="A9" s="23"/>
      <c r="B9" s="15"/>
      <c r="C9" s="11"/>
      <c r="D9" s="7" t="s">
        <v>29</v>
      </c>
      <c r="E9" s="42" t="s">
        <v>38</v>
      </c>
      <c r="F9" s="43">
        <v>40</v>
      </c>
      <c r="G9" s="43">
        <v>93.76</v>
      </c>
      <c r="H9" s="43">
        <v>3.04</v>
      </c>
      <c r="I9" s="43">
        <v>0.32</v>
      </c>
      <c r="J9" s="43">
        <v>93.76</v>
      </c>
      <c r="K9" s="44" t="s">
        <v>45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94</v>
      </c>
      <c r="F10" s="43">
        <v>60</v>
      </c>
      <c r="G10" s="43">
        <v>0.96</v>
      </c>
      <c r="H10" s="43">
        <v>2.99</v>
      </c>
      <c r="I10" s="43">
        <v>5.54</v>
      </c>
      <c r="J10" s="43">
        <v>52.96</v>
      </c>
      <c r="K10" s="44" t="s">
        <v>95</v>
      </c>
      <c r="L10" s="43"/>
    </row>
    <row r="11" spans="1:12" ht="14.4" x14ac:dyDescent="0.3">
      <c r="A11" s="23"/>
      <c r="B11" s="15"/>
      <c r="C11" s="11"/>
      <c r="D11" s="6"/>
      <c r="E11" s="42" t="s">
        <v>39</v>
      </c>
      <c r="F11" s="43">
        <v>40</v>
      </c>
      <c r="G11" s="43">
        <v>1.04</v>
      </c>
      <c r="H11" s="43">
        <v>3.84</v>
      </c>
      <c r="I11" s="43">
        <v>3.76</v>
      </c>
      <c r="J11" s="43">
        <v>53.76</v>
      </c>
      <c r="K11" s="44" t="s">
        <v>68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580</v>
      </c>
      <c r="G13" s="19">
        <f t="shared" ref="G13:J13" si="0">SUM(G6:G12)</f>
        <v>105.33000000000001</v>
      </c>
      <c r="H13" s="19">
        <f t="shared" si="0"/>
        <v>25.889999999999997</v>
      </c>
      <c r="I13" s="19">
        <f t="shared" si="0"/>
        <v>57.809999999999995</v>
      </c>
      <c r="J13" s="19">
        <f t="shared" si="0"/>
        <v>575.6</v>
      </c>
      <c r="K13" s="25"/>
      <c r="L13" s="19">
        <v>101.25</v>
      </c>
    </row>
    <row r="14" spans="1:12" ht="14.4" x14ac:dyDescent="0.3">
      <c r="A14" s="13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14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14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14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14"/>
      <c r="B18" s="15"/>
      <c r="C18" s="11"/>
      <c r="D18" s="7" t="s">
        <v>28</v>
      </c>
      <c r="E18" s="57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4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14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14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16"/>
      <c r="B23" s="17"/>
      <c r="C23" s="8"/>
      <c r="D23" s="18" t="s">
        <v>31</v>
      </c>
      <c r="E23" s="9"/>
      <c r="F23" s="19"/>
      <c r="G23" s="19"/>
      <c r="H23" s="19"/>
      <c r="I23" s="19"/>
      <c r="J23" s="19"/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51"/>
      <c r="D24" s="52"/>
      <c r="E24" s="31"/>
      <c r="F24" s="32"/>
      <c r="G24" s="32"/>
      <c r="H24" s="32"/>
      <c r="I24" s="32"/>
      <c r="J24" s="32"/>
      <c r="K24" s="32"/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13.77</v>
      </c>
      <c r="H25" s="40">
        <v>9.9</v>
      </c>
      <c r="I25" s="40">
        <v>11.97</v>
      </c>
      <c r="J25" s="40">
        <v>192.06</v>
      </c>
      <c r="K25" s="41" t="s">
        <v>70</v>
      </c>
      <c r="L25" s="40"/>
    </row>
    <row r="26" spans="1:12" ht="14.4" x14ac:dyDescent="0.3">
      <c r="A26" s="14"/>
      <c r="B26" s="15"/>
      <c r="C26" s="11"/>
      <c r="D26" s="6" t="s">
        <v>27</v>
      </c>
      <c r="E26" s="42" t="s">
        <v>40</v>
      </c>
      <c r="F26" s="43">
        <v>150</v>
      </c>
      <c r="G26" s="43">
        <v>3.15</v>
      </c>
      <c r="H26" s="43">
        <v>5.25</v>
      </c>
      <c r="I26" s="43">
        <v>21.9</v>
      </c>
      <c r="J26" s="43">
        <v>147.44999999999999</v>
      </c>
      <c r="K26" s="44" t="s">
        <v>41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0.3</v>
      </c>
      <c r="H27" s="43">
        <v>0.1</v>
      </c>
      <c r="I27" s="43">
        <v>9.5</v>
      </c>
      <c r="J27" s="43">
        <v>40.1</v>
      </c>
      <c r="K27" s="44" t="s">
        <v>71</v>
      </c>
      <c r="L27" s="43"/>
    </row>
    <row r="28" spans="1:12" ht="14.4" x14ac:dyDescent="0.3">
      <c r="A28" s="14"/>
      <c r="B28" s="15"/>
      <c r="C28" s="11"/>
      <c r="D28" s="7" t="s">
        <v>29</v>
      </c>
      <c r="E28" s="42" t="s">
        <v>38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45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72</v>
      </c>
      <c r="F29" s="43">
        <v>60</v>
      </c>
      <c r="G29" s="43">
        <v>0.87</v>
      </c>
      <c r="H29" s="43">
        <v>3.6</v>
      </c>
      <c r="I29" s="43">
        <v>5.04</v>
      </c>
      <c r="J29" s="43">
        <v>56.04</v>
      </c>
      <c r="K29" s="44" t="s">
        <v>73</v>
      </c>
      <c r="L29" s="43"/>
    </row>
    <row r="30" spans="1:12" ht="14.4" x14ac:dyDescent="0.3">
      <c r="A30" s="14"/>
      <c r="B30" s="15"/>
      <c r="C30" s="11"/>
      <c r="D30" s="6"/>
      <c r="E30" s="42" t="s">
        <v>39</v>
      </c>
      <c r="F30" s="43">
        <v>40</v>
      </c>
      <c r="G30" s="43">
        <v>1.04</v>
      </c>
      <c r="H30" s="43">
        <v>3.84</v>
      </c>
      <c r="I30" s="43">
        <v>3.76</v>
      </c>
      <c r="J30" s="43">
        <v>53.76</v>
      </c>
      <c r="K30" s="44" t="s">
        <v>68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580</v>
      </c>
      <c r="G32" s="19">
        <f t="shared" ref="G32" si="1">SUM(G25:G31)</f>
        <v>22.169999999999998</v>
      </c>
      <c r="H32" s="19">
        <f t="shared" ref="H32" si="2">SUM(H25:H31)</f>
        <v>23.01</v>
      </c>
      <c r="I32" s="19">
        <f t="shared" ref="I32" si="3">SUM(I25:I31)</f>
        <v>71.850000000000009</v>
      </c>
      <c r="J32" s="19">
        <f t="shared" ref="J32" si="4">SUM(J25:J31)</f>
        <v>583.16999999999996</v>
      </c>
      <c r="K32" s="25"/>
      <c r="L32" s="19">
        <v>101.25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/>
      <c r="G43" s="32"/>
      <c r="H43" s="32"/>
      <c r="I43" s="32"/>
      <c r="J43" s="32"/>
      <c r="K43" s="32"/>
      <c r="L43" s="32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90</v>
      </c>
      <c r="G44" s="40">
        <v>12.15</v>
      </c>
      <c r="H44" s="40">
        <v>18.899999999999999</v>
      </c>
      <c r="I44" s="40">
        <v>8.91</v>
      </c>
      <c r="J44" s="40">
        <v>254.34</v>
      </c>
      <c r="K44" s="41" t="s">
        <v>74</v>
      </c>
      <c r="L44" s="40"/>
    </row>
    <row r="45" spans="1:12" ht="14.4" x14ac:dyDescent="0.3">
      <c r="A45" s="23"/>
      <c r="B45" s="15"/>
      <c r="C45" s="11"/>
      <c r="D45" s="6" t="s">
        <v>27</v>
      </c>
      <c r="E45" s="42" t="s">
        <v>62</v>
      </c>
      <c r="F45" s="43">
        <v>150</v>
      </c>
      <c r="G45" s="43">
        <v>5.45</v>
      </c>
      <c r="H45" s="43">
        <v>6.75</v>
      </c>
      <c r="I45" s="43">
        <v>33.75</v>
      </c>
      <c r="J45" s="43">
        <v>217.53</v>
      </c>
      <c r="K45" s="44" t="s">
        <v>44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3.3</v>
      </c>
      <c r="H46" s="43">
        <v>2.9</v>
      </c>
      <c r="I46" s="43">
        <v>13.8</v>
      </c>
      <c r="J46" s="43">
        <v>94.5</v>
      </c>
      <c r="K46" s="44" t="s">
        <v>76</v>
      </c>
      <c r="L46" s="43"/>
    </row>
    <row r="47" spans="1:12" ht="14.4" x14ac:dyDescent="0.3">
      <c r="A47" s="23"/>
      <c r="B47" s="15"/>
      <c r="C47" s="11"/>
      <c r="D47" s="7" t="s">
        <v>29</v>
      </c>
      <c r="E47" s="42" t="s">
        <v>38</v>
      </c>
      <c r="F47" s="43">
        <v>40</v>
      </c>
      <c r="G47" s="43">
        <v>3.04</v>
      </c>
      <c r="H47" s="43">
        <v>0.32</v>
      </c>
      <c r="I47" s="43">
        <v>19.68</v>
      </c>
      <c r="J47" s="43">
        <v>93.76</v>
      </c>
      <c r="K47" s="44" t="s">
        <v>77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96</v>
      </c>
      <c r="F48" s="43">
        <v>60</v>
      </c>
      <c r="G48" s="43">
        <v>1.02</v>
      </c>
      <c r="H48" s="43">
        <v>5.4</v>
      </c>
      <c r="I48" s="43">
        <v>5.4</v>
      </c>
      <c r="J48" s="43">
        <v>74.28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540</v>
      </c>
      <c r="G51" s="19">
        <f t="shared" ref="G51" si="5">SUM(G44:G50)</f>
        <v>24.96</v>
      </c>
      <c r="H51" s="19">
        <f t="shared" ref="H51" si="6">SUM(H44:H50)</f>
        <v>34.269999999999996</v>
      </c>
      <c r="I51" s="19">
        <f t="shared" ref="I51" si="7">SUM(I44:I50)</f>
        <v>81.539999999999992</v>
      </c>
      <c r="J51" s="19">
        <f t="shared" ref="J51" si="8">SUM(J44:J50)</f>
        <v>734.41</v>
      </c>
      <c r="K51" s="25"/>
      <c r="L51" s="19">
        <v>101.25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/>
      <c r="G62" s="32"/>
      <c r="H62" s="32"/>
      <c r="I62" s="32"/>
      <c r="J62" s="32"/>
      <c r="K62" s="32"/>
      <c r="L62" s="32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90</v>
      </c>
      <c r="G63" s="40">
        <v>8.5500000000000007</v>
      </c>
      <c r="H63" s="40">
        <v>9.9600000000000009</v>
      </c>
      <c r="I63" s="40">
        <v>1.98</v>
      </c>
      <c r="J63" s="40">
        <v>131.79</v>
      </c>
      <c r="K63" s="41" t="s">
        <v>78</v>
      </c>
      <c r="L63" s="40"/>
    </row>
    <row r="64" spans="1:12" ht="14.4" x14ac:dyDescent="0.3">
      <c r="A64" s="23"/>
      <c r="B64" s="15"/>
      <c r="C64" s="11"/>
      <c r="D64" s="6" t="s">
        <v>27</v>
      </c>
      <c r="E64" s="42" t="s">
        <v>47</v>
      </c>
      <c r="F64" s="43">
        <v>150</v>
      </c>
      <c r="G64" s="43">
        <v>3.45</v>
      </c>
      <c r="H64" s="43">
        <v>5.55</v>
      </c>
      <c r="I64" s="43">
        <v>35.1</v>
      </c>
      <c r="J64" s="43">
        <v>204.15</v>
      </c>
      <c r="K64" s="44" t="s">
        <v>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0.67</v>
      </c>
      <c r="H65" s="43">
        <v>0.27</v>
      </c>
      <c r="I65" s="43">
        <v>18.3</v>
      </c>
      <c r="J65" s="43">
        <v>78.31</v>
      </c>
      <c r="K65" s="44" t="s">
        <v>50</v>
      </c>
      <c r="L65" s="43"/>
    </row>
    <row r="66" spans="1:12" ht="14.4" x14ac:dyDescent="0.3">
      <c r="A66" s="23"/>
      <c r="B66" s="15"/>
      <c r="C66" s="11"/>
      <c r="D66" s="7" t="s">
        <v>29</v>
      </c>
      <c r="E66" s="42" t="s">
        <v>38</v>
      </c>
      <c r="F66" s="43">
        <v>40</v>
      </c>
      <c r="G66" s="43">
        <v>3.04</v>
      </c>
      <c r="H66" s="43">
        <v>0.32</v>
      </c>
      <c r="I66" s="43">
        <v>19.68</v>
      </c>
      <c r="J66" s="43">
        <v>93.75</v>
      </c>
      <c r="K66" s="44" t="s">
        <v>45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79</v>
      </c>
      <c r="F67" s="43">
        <v>60</v>
      </c>
      <c r="G67" s="43">
        <v>1.25</v>
      </c>
      <c r="H67" s="43">
        <v>3.0720000000000001</v>
      </c>
      <c r="I67" s="43">
        <v>3.43</v>
      </c>
      <c r="J67" s="43">
        <v>46.3</v>
      </c>
      <c r="K67" s="44" t="s">
        <v>64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540</v>
      </c>
      <c r="G70" s="19">
        <f t="shared" ref="G70" si="9">SUM(G63:G69)</f>
        <v>16.96</v>
      </c>
      <c r="H70" s="19">
        <f t="shared" ref="H70" si="10">SUM(H63:H69)</f>
        <v>19.172000000000001</v>
      </c>
      <c r="I70" s="19">
        <f t="shared" ref="I70" si="11">SUM(I63:I69)</f>
        <v>78.490000000000009</v>
      </c>
      <c r="J70" s="19">
        <f t="shared" ref="J70" si="12">SUM(J63:J69)</f>
        <v>554.29999999999995</v>
      </c>
      <c r="K70" s="25"/>
      <c r="L70" s="19">
        <v>101.25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/>
      <c r="G81" s="32"/>
      <c r="H81" s="32"/>
      <c r="I81" s="32"/>
      <c r="J81" s="32"/>
      <c r="K81" s="32"/>
      <c r="L81" s="32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90</v>
      </c>
      <c r="G82" s="40">
        <v>12.15</v>
      </c>
      <c r="H82" s="40">
        <v>14.67</v>
      </c>
      <c r="I82" s="40">
        <v>13.95</v>
      </c>
      <c r="J82" s="40">
        <v>236.43</v>
      </c>
      <c r="K82" s="41" t="s">
        <v>81</v>
      </c>
      <c r="L82" s="40"/>
    </row>
    <row r="83" spans="1:12" ht="14.4" x14ac:dyDescent="0.3">
      <c r="A83" s="23"/>
      <c r="B83" s="15"/>
      <c r="C83" s="11"/>
      <c r="D83" s="6" t="s">
        <v>27</v>
      </c>
      <c r="E83" s="42" t="s">
        <v>52</v>
      </c>
      <c r="F83" s="43">
        <v>150</v>
      </c>
      <c r="G83" s="43">
        <v>3.15</v>
      </c>
      <c r="H83" s="43">
        <v>9.6</v>
      </c>
      <c r="I83" s="43">
        <v>27.75</v>
      </c>
      <c r="J83" s="43">
        <v>210</v>
      </c>
      <c r="K83" s="44" t="s">
        <v>53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38.9</v>
      </c>
      <c r="K84" s="44" t="s">
        <v>82</v>
      </c>
      <c r="L84" s="43"/>
    </row>
    <row r="85" spans="1:12" ht="14.4" x14ac:dyDescent="0.3">
      <c r="A85" s="23"/>
      <c r="B85" s="15"/>
      <c r="C85" s="11"/>
      <c r="D85" s="7" t="s">
        <v>29</v>
      </c>
      <c r="E85" s="42" t="s">
        <v>83</v>
      </c>
      <c r="F85" s="43">
        <v>40</v>
      </c>
      <c r="G85" s="43">
        <v>3.04</v>
      </c>
      <c r="H85" s="43">
        <v>0.32</v>
      </c>
      <c r="I85" s="43">
        <v>19.68</v>
      </c>
      <c r="J85" s="43">
        <v>93.76</v>
      </c>
      <c r="K85" s="44" t="s">
        <v>45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51</v>
      </c>
      <c r="F86" s="43">
        <v>60</v>
      </c>
      <c r="G86" s="43">
        <v>0.84</v>
      </c>
      <c r="H86" s="43">
        <v>3.66</v>
      </c>
      <c r="I86" s="43">
        <v>4.58</v>
      </c>
      <c r="J86" s="43">
        <v>54.61</v>
      </c>
      <c r="K86" s="44" t="s">
        <v>84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13">SUM(G82:G88)</f>
        <v>19.38</v>
      </c>
      <c r="H89" s="19">
        <f t="shared" ref="H89" si="14">SUM(H82:H88)</f>
        <v>28.35</v>
      </c>
      <c r="I89" s="19">
        <f t="shared" ref="I89" si="15">SUM(I82:I88)</f>
        <v>75.260000000000005</v>
      </c>
      <c r="J89" s="19">
        <f t="shared" ref="J89" si="16">SUM(J82:J88)</f>
        <v>633.70000000000005</v>
      </c>
      <c r="K89" s="25"/>
      <c r="L89" s="19">
        <v>101.25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/>
      <c r="G100" s="32"/>
      <c r="H100" s="32"/>
      <c r="I100" s="32"/>
      <c r="J100" s="32"/>
      <c r="K100" s="32"/>
      <c r="L100" s="32"/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97</v>
      </c>
      <c r="F101" s="40">
        <v>250</v>
      </c>
      <c r="G101" s="40">
        <v>24.84</v>
      </c>
      <c r="H101" s="40">
        <v>13.57</v>
      </c>
      <c r="I101" s="40">
        <v>43.47</v>
      </c>
      <c r="J101" s="40">
        <v>395.37</v>
      </c>
      <c r="K101" s="41" t="s">
        <v>98</v>
      </c>
      <c r="L101" s="40"/>
    </row>
    <row r="102" spans="1:12" ht="14.4" x14ac:dyDescent="0.3">
      <c r="A102" s="23"/>
      <c r="B102" s="15"/>
      <c r="C102" s="11"/>
      <c r="D102" s="6" t="s">
        <v>27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38.9</v>
      </c>
      <c r="K103" s="44" t="s">
        <v>82</v>
      </c>
      <c r="L103" s="43"/>
    </row>
    <row r="104" spans="1:12" ht="14.4" x14ac:dyDescent="0.3">
      <c r="A104" s="23"/>
      <c r="B104" s="15"/>
      <c r="C104" s="11"/>
      <c r="D104" s="7" t="s">
        <v>29</v>
      </c>
      <c r="E104" s="42" t="s">
        <v>38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 t="s">
        <v>45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99</v>
      </c>
      <c r="F105" s="43">
        <v>60</v>
      </c>
      <c r="G105" s="43">
        <v>0.78</v>
      </c>
      <c r="H105" s="43">
        <v>3.66</v>
      </c>
      <c r="I105" s="43">
        <v>3.72</v>
      </c>
      <c r="J105" s="43">
        <v>50.94</v>
      </c>
      <c r="K105" s="44" t="s">
        <v>64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17">SUM(G101:G107)</f>
        <v>28.86</v>
      </c>
      <c r="H108" s="19">
        <f t="shared" si="17"/>
        <v>17.649999999999999</v>
      </c>
      <c r="I108" s="19">
        <f t="shared" si="17"/>
        <v>76.169999999999987</v>
      </c>
      <c r="J108" s="19">
        <f t="shared" si="17"/>
        <v>578.97</v>
      </c>
      <c r="K108" s="25"/>
      <c r="L108" s="19">
        <v>101.25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/>
      <c r="G118" s="19"/>
      <c r="H118" s="19"/>
      <c r="I118" s="19"/>
      <c r="J118" s="19"/>
      <c r="K118" s="25"/>
      <c r="L118" s="19"/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85</v>
      </c>
      <c r="F120" s="40">
        <v>90</v>
      </c>
      <c r="G120" s="40">
        <v>10.4</v>
      </c>
      <c r="H120" s="40">
        <v>16.02</v>
      </c>
      <c r="I120" s="40">
        <v>6.3</v>
      </c>
      <c r="J120" s="40">
        <v>210.95</v>
      </c>
      <c r="K120" s="41" t="s">
        <v>100</v>
      </c>
      <c r="L120" s="40"/>
    </row>
    <row r="121" spans="1:12" ht="14.4" x14ac:dyDescent="0.3">
      <c r="A121" s="14"/>
      <c r="B121" s="15"/>
      <c r="C121" s="11"/>
      <c r="D121" s="6" t="s">
        <v>27</v>
      </c>
      <c r="E121" s="42" t="s">
        <v>62</v>
      </c>
      <c r="F121" s="43">
        <v>150</v>
      </c>
      <c r="G121" s="43">
        <v>5.45</v>
      </c>
      <c r="H121" s="43">
        <v>6.75</v>
      </c>
      <c r="I121" s="43">
        <v>33.75</v>
      </c>
      <c r="J121" s="43">
        <v>217.53</v>
      </c>
      <c r="K121" s="44" t="s">
        <v>44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0.1</v>
      </c>
      <c r="H122" s="43">
        <v>0.1</v>
      </c>
      <c r="I122" s="43">
        <v>11.1</v>
      </c>
      <c r="J122" s="43">
        <v>45.7</v>
      </c>
      <c r="K122" s="44" t="s">
        <v>102</v>
      </c>
      <c r="L122" s="43"/>
    </row>
    <row r="123" spans="1:12" ht="14.4" x14ac:dyDescent="0.3">
      <c r="A123" s="14"/>
      <c r="B123" s="15"/>
      <c r="C123" s="11"/>
      <c r="D123" s="7" t="s">
        <v>29</v>
      </c>
      <c r="E123" s="42" t="s">
        <v>38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93.76</v>
      </c>
      <c r="K123" s="44" t="s">
        <v>45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96</v>
      </c>
      <c r="F124" s="43">
        <v>60</v>
      </c>
      <c r="G124" s="43">
        <v>1.02</v>
      </c>
      <c r="H124" s="43">
        <v>5.4</v>
      </c>
      <c r="I124" s="43">
        <v>5.4</v>
      </c>
      <c r="J124" s="43">
        <v>74.28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540</v>
      </c>
      <c r="G127" s="19">
        <f t="shared" ref="G127:J127" si="18">SUM(G120:G126)</f>
        <v>20.010000000000002</v>
      </c>
      <c r="H127" s="19">
        <f t="shared" si="18"/>
        <v>28.590000000000003</v>
      </c>
      <c r="I127" s="19">
        <f t="shared" si="18"/>
        <v>76.23</v>
      </c>
      <c r="J127" s="19">
        <f t="shared" si="18"/>
        <v>642.22</v>
      </c>
      <c r="K127" s="25"/>
      <c r="L127" s="19">
        <v>101.25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/>
      <c r="G137" s="19"/>
      <c r="H137" s="19"/>
      <c r="I137" s="19"/>
      <c r="J137" s="19"/>
      <c r="K137" s="25"/>
      <c r="L137" s="19"/>
    </row>
    <row r="138" spans="1:12" ht="14.4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103</v>
      </c>
      <c r="F139" s="40">
        <v>250</v>
      </c>
      <c r="G139" s="40">
        <v>14.25</v>
      </c>
      <c r="H139" s="40">
        <v>23.63</v>
      </c>
      <c r="I139" s="40">
        <v>23.5</v>
      </c>
      <c r="J139" s="40">
        <v>363.63</v>
      </c>
      <c r="K139" s="41" t="s">
        <v>104</v>
      </c>
      <c r="L139" s="40"/>
    </row>
    <row r="140" spans="1:12" ht="14.4" x14ac:dyDescent="0.3">
      <c r="A140" s="23"/>
      <c r="B140" s="15"/>
      <c r="C140" s="11"/>
      <c r="D140" s="6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37</v>
      </c>
      <c r="F141" s="43">
        <v>200</v>
      </c>
      <c r="G141" s="43">
        <v>0.6</v>
      </c>
      <c r="H141" s="43">
        <v>0.1</v>
      </c>
      <c r="I141" s="43">
        <v>20.100000000000001</v>
      </c>
      <c r="J141" s="43">
        <v>83.7</v>
      </c>
      <c r="K141" s="44" t="s">
        <v>105</v>
      </c>
      <c r="L141" s="43"/>
    </row>
    <row r="142" spans="1:12" ht="15.75" customHeight="1" x14ac:dyDescent="0.3">
      <c r="A142" s="23"/>
      <c r="B142" s="15"/>
      <c r="C142" s="11"/>
      <c r="D142" s="7" t="s">
        <v>29</v>
      </c>
      <c r="E142" s="42" t="s">
        <v>38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93.76</v>
      </c>
      <c r="K142" s="44" t="s">
        <v>45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51</v>
      </c>
      <c r="F143" s="43">
        <v>60</v>
      </c>
      <c r="G143" s="43">
        <v>0.84</v>
      </c>
      <c r="H143" s="43">
        <v>3.66</v>
      </c>
      <c r="I143" s="43">
        <v>4.58</v>
      </c>
      <c r="J143" s="43">
        <v>54.61</v>
      </c>
      <c r="K143" s="44" t="s">
        <v>84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19">SUM(G139:G145)</f>
        <v>18.73</v>
      </c>
      <c r="H146" s="19">
        <f t="shared" si="19"/>
        <v>27.71</v>
      </c>
      <c r="I146" s="19">
        <f t="shared" si="19"/>
        <v>67.86</v>
      </c>
      <c r="J146" s="19">
        <f t="shared" si="19"/>
        <v>595.70000000000005</v>
      </c>
      <c r="K146" s="25"/>
      <c r="L146" s="19">
        <v>101.25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/>
      <c r="G156" s="19"/>
      <c r="H156" s="19"/>
      <c r="I156" s="19"/>
      <c r="J156" s="19"/>
      <c r="K156" s="25"/>
      <c r="L156" s="19"/>
    </row>
    <row r="157" spans="1:12" ht="14.4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/>
      <c r="G157" s="32"/>
      <c r="H157" s="32"/>
      <c r="I157" s="32"/>
      <c r="J157" s="32"/>
      <c r="K157" s="32"/>
      <c r="L157" s="32"/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16.829999999999998</v>
      </c>
      <c r="H158" s="40">
        <v>13.77</v>
      </c>
      <c r="I158" s="40">
        <v>0.54</v>
      </c>
      <c r="J158" s="40">
        <v>193.41</v>
      </c>
      <c r="K158" s="41" t="s">
        <v>106</v>
      </c>
      <c r="L158" s="40"/>
    </row>
    <row r="159" spans="1:12" ht="26.4" x14ac:dyDescent="0.3">
      <c r="A159" s="23"/>
      <c r="B159" s="15"/>
      <c r="C159" s="11"/>
      <c r="D159" s="6" t="s">
        <v>27</v>
      </c>
      <c r="E159" s="42" t="s">
        <v>107</v>
      </c>
      <c r="F159" s="43">
        <v>150</v>
      </c>
      <c r="G159" s="43">
        <v>4.16</v>
      </c>
      <c r="H159" s="43">
        <v>2.66</v>
      </c>
      <c r="I159" s="43">
        <v>35.42</v>
      </c>
      <c r="J159" s="43">
        <v>182.18</v>
      </c>
      <c r="K159" s="44" t="s">
        <v>108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0.3</v>
      </c>
      <c r="H160" s="43">
        <v>0.1</v>
      </c>
      <c r="I160" s="43">
        <v>9.5</v>
      </c>
      <c r="J160" s="43">
        <v>40.1</v>
      </c>
      <c r="K160" s="44" t="s">
        <v>86</v>
      </c>
      <c r="L160" s="43"/>
    </row>
    <row r="161" spans="1:12" ht="14.4" x14ac:dyDescent="0.3">
      <c r="A161" s="23"/>
      <c r="B161" s="15"/>
      <c r="C161" s="11"/>
      <c r="D161" s="7" t="s">
        <v>29</v>
      </c>
      <c r="E161" s="42" t="s">
        <v>38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93.76</v>
      </c>
      <c r="K161" s="44" t="s">
        <v>45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87</v>
      </c>
      <c r="F162" s="43">
        <v>60</v>
      </c>
      <c r="G162" s="43">
        <v>0.72</v>
      </c>
      <c r="H162" s="43">
        <v>3.06</v>
      </c>
      <c r="I162" s="43">
        <v>3.3</v>
      </c>
      <c r="J162" s="43">
        <v>43.62</v>
      </c>
      <c r="K162" s="44" t="s">
        <v>88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540</v>
      </c>
      <c r="G165" s="19">
        <f t="shared" ref="G165:J165" si="20">SUM(G158:G164)</f>
        <v>25.049999999999997</v>
      </c>
      <c r="H165" s="19">
        <f t="shared" si="20"/>
        <v>19.91</v>
      </c>
      <c r="I165" s="19">
        <f t="shared" si="20"/>
        <v>68.44</v>
      </c>
      <c r="J165" s="19">
        <f t="shared" si="20"/>
        <v>553.07000000000005</v>
      </c>
      <c r="K165" s="25"/>
      <c r="L165" s="19">
        <v>101.25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31</v>
      </c>
      <c r="E175" s="9"/>
      <c r="F175" s="19"/>
      <c r="G175" s="19"/>
      <c r="H175" s="19"/>
      <c r="I175" s="19"/>
      <c r="J175" s="19"/>
      <c r="K175" s="25"/>
      <c r="L175" s="19"/>
    </row>
    <row r="176" spans="1:12" ht="14.4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540</v>
      </c>
      <c r="G176" s="32">
        <f t="shared" ref="G176" si="21">G165+G175</f>
        <v>25.049999999999997</v>
      </c>
      <c r="H176" s="32">
        <f t="shared" ref="H176" si="22">H165+H175</f>
        <v>19.91</v>
      </c>
      <c r="I176" s="32">
        <f t="shared" ref="I176" si="23">I165+I175</f>
        <v>68.44</v>
      </c>
      <c r="J176" s="32">
        <f t="shared" ref="J176:L176" si="24">J165+J175</f>
        <v>553.07000000000005</v>
      </c>
      <c r="K176" s="32"/>
      <c r="L176" s="32">
        <f t="shared" si="24"/>
        <v>101.25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89</v>
      </c>
      <c r="F177" s="40">
        <v>90</v>
      </c>
      <c r="G177" s="40">
        <v>10.8</v>
      </c>
      <c r="H177" s="40">
        <v>21.6</v>
      </c>
      <c r="I177" s="40">
        <v>4.5</v>
      </c>
      <c r="J177" s="40">
        <v>255.6</v>
      </c>
      <c r="K177" s="41" t="s">
        <v>91</v>
      </c>
      <c r="L177" s="40"/>
    </row>
    <row r="178" spans="1:12" ht="26.4" x14ac:dyDescent="0.3">
      <c r="A178" s="23"/>
      <c r="B178" s="15"/>
      <c r="C178" s="11"/>
      <c r="D178" s="6" t="s">
        <v>27</v>
      </c>
      <c r="E178" s="42" t="s">
        <v>90</v>
      </c>
      <c r="F178" s="43">
        <v>150</v>
      </c>
      <c r="G178" s="43">
        <v>8.51</v>
      </c>
      <c r="H178" s="43">
        <v>6.36</v>
      </c>
      <c r="I178" s="43">
        <v>37.700000000000003</v>
      </c>
      <c r="J178" s="43">
        <v>242.04</v>
      </c>
      <c r="K178" s="44" t="s">
        <v>109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</v>
      </c>
      <c r="I179" s="43">
        <v>24.2</v>
      </c>
      <c r="J179" s="43">
        <v>97.2</v>
      </c>
      <c r="K179" s="44" t="s">
        <v>58</v>
      </c>
      <c r="L179" s="43"/>
    </row>
    <row r="180" spans="1:12" ht="14.4" x14ac:dyDescent="0.3">
      <c r="A180" s="23"/>
      <c r="B180" s="15"/>
      <c r="C180" s="11"/>
      <c r="D180" s="7" t="s">
        <v>29</v>
      </c>
      <c r="E180" s="42" t="s">
        <v>38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93.76</v>
      </c>
      <c r="K180" s="44" t="s">
        <v>45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0.78</v>
      </c>
      <c r="H181" s="43">
        <v>5.94</v>
      </c>
      <c r="I181" s="43">
        <v>5.04</v>
      </c>
      <c r="J181" s="43" t="s">
        <v>110</v>
      </c>
      <c r="K181" s="44" t="s">
        <v>91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v>540</v>
      </c>
      <c r="G184" s="19">
        <v>23.23</v>
      </c>
      <c r="H184" s="19">
        <v>34.22</v>
      </c>
      <c r="I184" s="19">
        <v>91.12</v>
      </c>
      <c r="J184" s="19">
        <v>765.34</v>
      </c>
      <c r="K184" s="25"/>
      <c r="L184" s="19">
        <v>101.25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/>
      <c r="G194" s="19"/>
      <c r="H194" s="19"/>
      <c r="I194" s="19"/>
      <c r="J194" s="19"/>
      <c r="K194" s="25"/>
      <c r="L194" s="19"/>
    </row>
    <row r="195" spans="1:12" ht="14.4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/>
      <c r="G195" s="32"/>
      <c r="H195" s="32"/>
      <c r="I195" s="32"/>
      <c r="J195" s="32"/>
      <c r="K195" s="32"/>
      <c r="L195" s="32"/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/>
      <c r="G196" s="34"/>
      <c r="H196" s="34"/>
      <c r="I196" s="34"/>
      <c r="J196" s="34"/>
      <c r="K196" s="34"/>
      <c r="L196" s="34"/>
    </row>
    <row r="197" spans="1:12" ht="14.4" x14ac:dyDescent="0.3">
      <c r="A197" s="20">
        <v>2</v>
      </c>
      <c r="B197" s="21">
        <v>11</v>
      </c>
      <c r="C197" s="22" t="s">
        <v>20</v>
      </c>
      <c r="D197" s="5" t="s">
        <v>21</v>
      </c>
      <c r="E197" s="39" t="s">
        <v>92</v>
      </c>
      <c r="F197" s="40">
        <v>90</v>
      </c>
      <c r="G197" s="40">
        <v>22.32</v>
      </c>
      <c r="H197" s="40">
        <v>14.94</v>
      </c>
      <c r="I197" s="40">
        <v>5.49</v>
      </c>
      <c r="J197" s="40">
        <v>245.7</v>
      </c>
      <c r="K197" s="41" t="s">
        <v>93</v>
      </c>
      <c r="L197" s="40"/>
    </row>
    <row r="198" spans="1:12" ht="14.4" x14ac:dyDescent="0.3">
      <c r="A198" s="23"/>
      <c r="B198" s="15"/>
      <c r="C198" s="11"/>
      <c r="D198" s="6" t="s">
        <v>27</v>
      </c>
      <c r="E198" s="42" t="s">
        <v>40</v>
      </c>
      <c r="F198" s="43">
        <v>150</v>
      </c>
      <c r="G198" s="43">
        <v>3.15</v>
      </c>
      <c r="H198" s="43">
        <v>5.25</v>
      </c>
      <c r="I198" s="43">
        <v>21.9</v>
      </c>
      <c r="J198" s="43">
        <v>147.44999999999999</v>
      </c>
      <c r="K198" s="44" t="s">
        <v>41</v>
      </c>
      <c r="L198" s="43"/>
    </row>
    <row r="199" spans="1:12" ht="14.4" x14ac:dyDescent="0.3">
      <c r="A199" s="23"/>
      <c r="B199" s="15"/>
      <c r="C199" s="11"/>
      <c r="D199" s="7" t="s">
        <v>22</v>
      </c>
      <c r="E199" s="42" t="s">
        <v>49</v>
      </c>
      <c r="F199" s="43">
        <v>200</v>
      </c>
      <c r="G199" s="43">
        <v>0.67</v>
      </c>
      <c r="H199" s="43">
        <v>0.27</v>
      </c>
      <c r="I199" s="43">
        <v>18.3</v>
      </c>
      <c r="J199" s="43">
        <v>78.31</v>
      </c>
      <c r="K199" s="44" t="s">
        <v>50</v>
      </c>
      <c r="L199" s="43"/>
    </row>
    <row r="200" spans="1:12" ht="14.4" x14ac:dyDescent="0.3">
      <c r="A200" s="23"/>
      <c r="B200" s="15"/>
      <c r="C200" s="11"/>
      <c r="D200" s="7" t="s">
        <v>29</v>
      </c>
      <c r="E200" s="42" t="s">
        <v>38</v>
      </c>
      <c r="F200" s="43">
        <v>40</v>
      </c>
      <c r="G200" s="43">
        <v>3.04</v>
      </c>
      <c r="H200" s="43">
        <v>0.32</v>
      </c>
      <c r="I200" s="43">
        <v>19.68</v>
      </c>
      <c r="J200" s="43">
        <v>93.76</v>
      </c>
      <c r="K200" s="44" t="s">
        <v>45</v>
      </c>
      <c r="L200" s="43"/>
    </row>
    <row r="201" spans="1:12" ht="14.4" x14ac:dyDescent="0.3">
      <c r="A201" s="23"/>
      <c r="B201" s="15"/>
      <c r="C201" s="11"/>
      <c r="D201" s="7" t="s">
        <v>24</v>
      </c>
      <c r="E201" s="42" t="s">
        <v>72</v>
      </c>
      <c r="F201" s="43">
        <v>60</v>
      </c>
      <c r="G201" s="43">
        <v>0.87</v>
      </c>
      <c r="H201" s="43">
        <v>3.6</v>
      </c>
      <c r="I201" s="43">
        <v>5.04</v>
      </c>
      <c r="J201" s="43">
        <v>56.04</v>
      </c>
      <c r="K201" s="44" t="s">
        <v>73</v>
      </c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31</v>
      </c>
      <c r="E204" s="9"/>
      <c r="F204" s="19">
        <v>620</v>
      </c>
      <c r="G204" s="19">
        <v>30.05</v>
      </c>
      <c r="H204" s="19">
        <v>24.38</v>
      </c>
      <c r="I204" s="19">
        <v>70.41</v>
      </c>
      <c r="J204" s="19">
        <v>621.21</v>
      </c>
      <c r="K204" s="25"/>
      <c r="L204" s="19">
        <v>101.25</v>
      </c>
    </row>
    <row r="205" spans="1:12" ht="14.4" x14ac:dyDescent="0.3">
      <c r="A205" s="26">
        <f>A197</f>
        <v>2</v>
      </c>
      <c r="B205" s="13">
        <v>11</v>
      </c>
      <c r="C205" s="10" t="s">
        <v>23</v>
      </c>
      <c r="D205" s="7" t="s">
        <v>24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4"/>
      <c r="B214" s="17"/>
      <c r="C214" s="8"/>
      <c r="D214" s="18" t="s">
        <v>31</v>
      </c>
      <c r="E214" s="9"/>
      <c r="F214" s="19"/>
      <c r="G214" s="19"/>
      <c r="H214" s="19"/>
      <c r="I214" s="19"/>
      <c r="J214" s="19"/>
      <c r="K214" s="25"/>
      <c r="L214" s="19"/>
    </row>
    <row r="215" spans="1:12" ht="15" thickBot="1" x14ac:dyDescent="0.3">
      <c r="A215" s="29">
        <f>A197</f>
        <v>2</v>
      </c>
      <c r="B215" s="30">
        <f>B197</f>
        <v>11</v>
      </c>
      <c r="C215" s="51" t="s">
        <v>4</v>
      </c>
      <c r="D215" s="52"/>
      <c r="E215" s="31"/>
      <c r="F215" s="32"/>
      <c r="G215" s="32"/>
      <c r="H215" s="32"/>
      <c r="I215" s="32"/>
      <c r="J215" s="32"/>
      <c r="K215" s="32"/>
      <c r="L215" s="32"/>
    </row>
    <row r="216" spans="1:12" ht="14.4" x14ac:dyDescent="0.3">
      <c r="A216" s="20">
        <v>2</v>
      </c>
      <c r="B216" s="21">
        <v>12</v>
      </c>
      <c r="C216" s="22" t="s">
        <v>20</v>
      </c>
      <c r="D216" s="5" t="s">
        <v>21</v>
      </c>
      <c r="E216" s="39" t="s">
        <v>111</v>
      </c>
      <c r="F216" s="40">
        <v>235</v>
      </c>
      <c r="G216" s="40">
        <v>17.18</v>
      </c>
      <c r="H216" s="40">
        <v>23.27</v>
      </c>
      <c r="I216" s="40">
        <v>14.73</v>
      </c>
      <c r="J216" s="40">
        <v>337.04</v>
      </c>
      <c r="K216" s="41" t="s">
        <v>112</v>
      </c>
      <c r="L216" s="40"/>
    </row>
    <row r="217" spans="1:12" ht="14.4" x14ac:dyDescent="0.3">
      <c r="A217" s="23"/>
      <c r="B217" s="15"/>
      <c r="C217" s="11"/>
      <c r="D217" s="6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22</v>
      </c>
      <c r="E218" s="42" t="s">
        <v>37</v>
      </c>
      <c r="F218" s="43">
        <v>200</v>
      </c>
      <c r="G218" s="43">
        <v>0.6</v>
      </c>
      <c r="H218" s="43">
        <v>0.1</v>
      </c>
      <c r="I218" s="43">
        <v>20.100000000000001</v>
      </c>
      <c r="J218" s="43">
        <v>83.7</v>
      </c>
      <c r="K218" s="44" t="s">
        <v>113</v>
      </c>
      <c r="L218" s="43"/>
    </row>
    <row r="219" spans="1:12" ht="14.4" x14ac:dyDescent="0.3">
      <c r="A219" s="23"/>
      <c r="B219" s="15"/>
      <c r="C219" s="11"/>
      <c r="D219" s="7" t="s">
        <v>29</v>
      </c>
      <c r="E219" s="42" t="s">
        <v>38</v>
      </c>
      <c r="F219" s="43">
        <v>40</v>
      </c>
      <c r="G219" s="43">
        <v>3.04</v>
      </c>
      <c r="H219" s="43">
        <v>0.32</v>
      </c>
      <c r="I219" s="43">
        <v>19.68</v>
      </c>
      <c r="J219" s="43">
        <v>93.76</v>
      </c>
      <c r="K219" s="44" t="s">
        <v>45</v>
      </c>
      <c r="L219" s="43"/>
    </row>
    <row r="220" spans="1:12" ht="14.4" x14ac:dyDescent="0.3">
      <c r="A220" s="23"/>
      <c r="B220" s="15"/>
      <c r="C220" s="11"/>
      <c r="D220" s="7" t="s">
        <v>24</v>
      </c>
      <c r="E220" s="42" t="s">
        <v>114</v>
      </c>
      <c r="F220" s="43">
        <v>60</v>
      </c>
      <c r="G220" s="43">
        <v>1.26</v>
      </c>
      <c r="H220" s="43">
        <v>3.78</v>
      </c>
      <c r="I220" s="43">
        <v>4.9400000000000004</v>
      </c>
      <c r="J220" s="43">
        <v>58.81</v>
      </c>
      <c r="K220" s="44" t="s">
        <v>115</v>
      </c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4"/>
      <c r="B223" s="17"/>
      <c r="C223" s="8"/>
      <c r="D223" s="18" t="s">
        <v>31</v>
      </c>
      <c r="E223" s="9"/>
      <c r="F223" s="19">
        <v>535</v>
      </c>
      <c r="G223" s="19">
        <v>22.08</v>
      </c>
      <c r="H223" s="19">
        <v>27.47</v>
      </c>
      <c r="I223" s="19">
        <v>59.45</v>
      </c>
      <c r="J223" s="19">
        <v>573.15</v>
      </c>
      <c r="K223" s="25"/>
      <c r="L223" s="19">
        <v>101.25</v>
      </c>
    </row>
    <row r="224" spans="1:12" ht="14.4" x14ac:dyDescent="0.3">
      <c r="A224" s="26">
        <f>A216</f>
        <v>2</v>
      </c>
      <c r="B224" s="13">
        <f>B216</f>
        <v>12</v>
      </c>
      <c r="C224" s="10" t="s">
        <v>23</v>
      </c>
      <c r="D224" s="7" t="s">
        <v>24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31</v>
      </c>
      <c r="E233" s="9"/>
      <c r="F233" s="19"/>
      <c r="G233" s="19"/>
      <c r="H233" s="19"/>
      <c r="I233" s="19"/>
      <c r="J233" s="19"/>
      <c r="K233" s="25"/>
      <c r="L233" s="19"/>
    </row>
    <row r="234" spans="1:12" ht="15" thickBot="1" x14ac:dyDescent="0.3">
      <c r="A234" s="29">
        <f>A216</f>
        <v>2</v>
      </c>
      <c r="B234" s="30">
        <f>B216</f>
        <v>12</v>
      </c>
      <c r="C234" s="51" t="s">
        <v>4</v>
      </c>
      <c r="D234" s="52"/>
      <c r="E234" s="31"/>
      <c r="F234" s="32"/>
      <c r="G234" s="32"/>
      <c r="H234" s="32"/>
      <c r="I234" s="32"/>
      <c r="J234" s="32"/>
      <c r="K234" s="32"/>
      <c r="L234" s="32"/>
    </row>
  </sheetData>
  <mergeCells count="16">
    <mergeCell ref="C215:D215"/>
    <mergeCell ref="C234:D234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2025-04-10T07:01:02Z</dcterms:modified>
</cp:coreProperties>
</file>